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Арматура промышленная трубопроводная\заявка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1'!$A$7:$N$229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9" i="4" l="1"/>
  <c r="A9" i="4" l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N66" i="4" l="1"/>
  <c r="N67" i="4"/>
  <c r="N68" i="4"/>
  <c r="N69" i="4"/>
  <c r="N70" i="4"/>
  <c r="N9" i="4"/>
  <c r="N71" i="4"/>
  <c r="N72" i="4"/>
  <c r="N73" i="4"/>
  <c r="N10" i="4"/>
  <c r="N114" i="4"/>
  <c r="N115" i="4"/>
  <c r="N11" i="4"/>
  <c r="N12" i="4"/>
  <c r="N13" i="4"/>
  <c r="N116" i="4"/>
  <c r="N117" i="4"/>
  <c r="N74" i="4"/>
  <c r="N14" i="4"/>
  <c r="N15" i="4"/>
  <c r="N16" i="4"/>
  <c r="N109" i="4"/>
  <c r="N75" i="4"/>
  <c r="N76" i="4"/>
  <c r="N77" i="4"/>
  <c r="N78" i="4"/>
  <c r="N17" i="4"/>
  <c r="N18" i="4"/>
  <c r="N110" i="4"/>
  <c r="N79" i="4"/>
  <c r="N80" i="4"/>
  <c r="N81" i="4"/>
  <c r="N82" i="4"/>
  <c r="N83" i="4"/>
  <c r="N111" i="4"/>
  <c r="N84" i="4"/>
  <c r="N85" i="4"/>
  <c r="N86" i="4"/>
  <c r="N19" i="4"/>
  <c r="N112" i="4"/>
  <c r="N87" i="4"/>
  <c r="N88" i="4"/>
  <c r="N20" i="4"/>
  <c r="N89" i="4"/>
  <c r="N113" i="4"/>
  <c r="N49" i="4"/>
  <c r="N50" i="4"/>
  <c r="N51" i="4"/>
  <c r="N52" i="4"/>
  <c r="N120" i="4"/>
  <c r="N53" i="4"/>
  <c r="N54" i="4"/>
  <c r="N55" i="4"/>
  <c r="N56" i="4"/>
  <c r="N57" i="4"/>
  <c r="N58" i="4"/>
  <c r="N59" i="4"/>
  <c r="N118" i="4"/>
  <c r="N119" i="4"/>
  <c r="N60" i="4"/>
  <c r="N61" i="4"/>
  <c r="N62" i="4"/>
  <c r="N63" i="4"/>
  <c r="N90" i="4"/>
  <c r="N64" i="4"/>
  <c r="N121" i="4"/>
  <c r="N91" i="4"/>
  <c r="N65" i="4"/>
  <c r="N92" i="4"/>
  <c r="N93" i="4"/>
  <c r="N21" i="4"/>
  <c r="N22" i="4"/>
  <c r="N23" i="4"/>
  <c r="N24" i="4"/>
  <c r="N25" i="4"/>
  <c r="N94" i="4"/>
  <c r="N95" i="4"/>
  <c r="N122" i="4"/>
  <c r="N123" i="4"/>
  <c r="N96" i="4"/>
  <c r="N97" i="4"/>
  <c r="N98" i="4"/>
  <c r="N99" i="4"/>
  <c r="N100" i="4"/>
  <c r="N101" i="4"/>
  <c r="N102" i="4"/>
  <c r="N26" i="4"/>
  <c r="N27" i="4"/>
  <c r="N28" i="4"/>
  <c r="N103" i="4"/>
  <c r="N104" i="4"/>
  <c r="N29" i="4"/>
  <c r="N30" i="4"/>
  <c r="N31" i="4"/>
  <c r="N124" i="4"/>
  <c r="N125" i="4"/>
  <c r="N105" i="4"/>
  <c r="N106" i="4"/>
  <c r="N32" i="4"/>
  <c r="N33" i="4"/>
  <c r="N34" i="4"/>
  <c r="N35" i="4"/>
  <c r="N36" i="4"/>
  <c r="N37" i="4"/>
  <c r="N38" i="4"/>
  <c r="N39" i="4"/>
  <c r="N40" i="4"/>
  <c r="N107" i="4"/>
  <c r="N108" i="4"/>
  <c r="N41" i="4"/>
  <c r="N42" i="4"/>
  <c r="N43" i="4"/>
  <c r="N44" i="4"/>
  <c r="N45" i="4"/>
  <c r="N126" i="4"/>
  <c r="N127" i="4"/>
  <c r="N46" i="4"/>
  <c r="N128" i="4"/>
  <c r="N129" i="4"/>
  <c r="N130" i="4"/>
  <c r="N131" i="4"/>
  <c r="N132" i="4"/>
  <c r="N47" i="4"/>
  <c r="N48" i="4"/>
  <c r="N133" i="4"/>
  <c r="N134" i="4"/>
  <c r="N135" i="4"/>
  <c r="N139" i="4"/>
  <c r="N151" i="4"/>
  <c r="N152" i="4"/>
  <c r="N136" i="4"/>
  <c r="N140" i="4"/>
  <c r="N141" i="4"/>
  <c r="N153" i="4"/>
  <c r="N154" i="4"/>
  <c r="N155" i="4"/>
  <c r="N142" i="4"/>
  <c r="N149" i="4"/>
  <c r="N150" i="4"/>
  <c r="N156" i="4"/>
  <c r="N157" i="4"/>
  <c r="N158" i="4"/>
  <c r="N159" i="4"/>
  <c r="N160" i="4"/>
  <c r="N161" i="4"/>
  <c r="N162" i="4"/>
  <c r="N163" i="4"/>
  <c r="N164" i="4"/>
  <c r="N165" i="4"/>
  <c r="N137" i="4"/>
  <c r="N143" i="4"/>
  <c r="N166" i="4"/>
  <c r="N144" i="4"/>
  <c r="N145" i="4"/>
  <c r="N167" i="4"/>
  <c r="N138" i="4"/>
  <c r="N146" i="4"/>
  <c r="N147" i="4"/>
  <c r="N168" i="4"/>
  <c r="N169" i="4"/>
  <c r="N170" i="4"/>
  <c r="N171" i="4"/>
  <c r="N172" i="4"/>
  <c r="N148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90" i="4"/>
  <c r="N191" i="4"/>
  <c r="N192" i="4"/>
  <c r="N196" i="4"/>
  <c r="N200" i="4"/>
  <c r="N201" i="4"/>
  <c r="N202" i="4"/>
  <c r="N197" i="4"/>
  <c r="N198" i="4"/>
  <c r="N203" i="4"/>
  <c r="N204" i="4"/>
  <c r="N205" i="4"/>
  <c r="N194" i="4"/>
  <c r="N206" i="4"/>
  <c r="N195" i="4"/>
  <c r="N207" i="4"/>
  <c r="N185" i="4"/>
  <c r="N186" i="4"/>
  <c r="N208" i="4"/>
  <c r="N187" i="4"/>
  <c r="N199" i="4"/>
  <c r="N18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193" i="4"/>
  <c r="N223" i="4"/>
  <c r="N224" i="4"/>
  <c r="N225" i="4"/>
  <c r="N189" i="4"/>
  <c r="N226" i="4"/>
  <c r="N227" i="4"/>
  <c r="N228" i="4"/>
  <c r="N8" i="4"/>
  <c r="N229" i="4" l="1"/>
</calcChain>
</file>

<file path=xl/sharedStrings.xml><?xml version="1.0" encoding="utf-8"?>
<sst xmlns="http://schemas.openxmlformats.org/spreadsheetml/2006/main" count="2020" uniqueCount="478">
  <si>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</si>
  <si>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</si>
  <si>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</si>
  <si>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</si>
  <si>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</si>
  <si>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</si>
  <si>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</si>
  <si>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</si>
  <si>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</si>
  <si>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</si>
  <si>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</si>
  <si>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</si>
  <si>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</si>
  <si>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</si>
  <si>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</si>
  <si>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</si>
  <si>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</si>
  <si>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</si>
  <si>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</si>
  <si>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</si>
  <si>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</si>
  <si>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Срок вывоза ТМЦ не более 90 дней с момента 100% предоплаты.</t>
  </si>
  <si>
    <t>Б/У – МТР бывшего употребления.</t>
  </si>
  <si>
    <t>ООО "Башнефть-Добыча"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</si>
  <si>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</si>
  <si>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</si>
  <si>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ПАО АНК "Башнефть" (ПИК "Добыча")</t>
  </si>
  <si>
    <t>9103</t>
  </si>
  <si>
    <t>РБ, г. Нефтекамск</t>
  </si>
  <si>
    <t>1001</t>
  </si>
  <si>
    <t>1600</t>
  </si>
  <si>
    <t>BU</t>
  </si>
  <si>
    <t>NL</t>
  </si>
  <si>
    <t>NV</t>
  </si>
  <si>
    <t>22259907</t>
  </si>
  <si>
    <t>21245834</t>
  </si>
  <si>
    <t>22010449</t>
  </si>
  <si>
    <t>22041359</t>
  </si>
  <si>
    <t>22049289</t>
  </si>
  <si>
    <t>22082906</t>
  </si>
  <si>
    <t>22256185</t>
  </si>
  <si>
    <t>22259895</t>
  </si>
  <si>
    <t>22261689</t>
  </si>
  <si>
    <t>22261715</t>
  </si>
  <si>
    <t>22267250</t>
  </si>
  <si>
    <t>22268687</t>
  </si>
  <si>
    <t>22269254</t>
  </si>
  <si>
    <t>22269265</t>
  </si>
  <si>
    <t>22269267</t>
  </si>
  <si>
    <t>22269269</t>
  </si>
  <si>
    <t>22269270</t>
  </si>
  <si>
    <t>22269273</t>
  </si>
  <si>
    <t>22271640</t>
  </si>
  <si>
    <t>22271648</t>
  </si>
  <si>
    <t>22271664</t>
  </si>
  <si>
    <t>22271666</t>
  </si>
  <si>
    <t>22271685</t>
  </si>
  <si>
    <t>22271693</t>
  </si>
  <si>
    <t>22271694</t>
  </si>
  <si>
    <t>22272218</t>
  </si>
  <si>
    <t>22272692</t>
  </si>
  <si>
    <t>22275934</t>
  </si>
  <si>
    <t>22275935</t>
  </si>
  <si>
    <t>22276385</t>
  </si>
  <si>
    <t>22279208</t>
  </si>
  <si>
    <t>22279213</t>
  </si>
  <si>
    <t>22282069</t>
  </si>
  <si>
    <t>22283711</t>
  </si>
  <si>
    <t>22283724</t>
  </si>
  <si>
    <t>22285820</t>
  </si>
  <si>
    <t>22285848</t>
  </si>
  <si>
    <t>22286030</t>
  </si>
  <si>
    <t>22286514</t>
  </si>
  <si>
    <t>22286532</t>
  </si>
  <si>
    <t>22286627</t>
  </si>
  <si>
    <t>22286877</t>
  </si>
  <si>
    <t>22288027</t>
  </si>
  <si>
    <t>22288028</t>
  </si>
  <si>
    <t>22288044</t>
  </si>
  <si>
    <t>22288048</t>
  </si>
  <si>
    <t>22288052</t>
  </si>
  <si>
    <t>26030804</t>
  </si>
  <si>
    <t>26030867</t>
  </si>
  <si>
    <t>26030874</t>
  </si>
  <si>
    <t>22082985</t>
  </si>
  <si>
    <t>22119599</t>
  </si>
  <si>
    <t>22265640</t>
  </si>
  <si>
    <t>22082967</t>
  </si>
  <si>
    <t>22083044</t>
  </si>
  <si>
    <t>22219268</t>
  </si>
  <si>
    <t>22225957</t>
  </si>
  <si>
    <t>22259896</t>
  </si>
  <si>
    <t>22259898</t>
  </si>
  <si>
    <t>22261709</t>
  </si>
  <si>
    <t>22261933</t>
  </si>
  <si>
    <t>22265639</t>
  </si>
  <si>
    <t>22266943</t>
  </si>
  <si>
    <t>22267095</t>
  </si>
  <si>
    <t>22268342</t>
  </si>
  <si>
    <t>22268620</t>
  </si>
  <si>
    <t>22268671</t>
  </si>
  <si>
    <t>22268685</t>
  </si>
  <si>
    <t>22271546</t>
  </si>
  <si>
    <t>22271703</t>
  </si>
  <si>
    <t>22272422</t>
  </si>
  <si>
    <t>22274674</t>
  </si>
  <si>
    <t>22275806</t>
  </si>
  <si>
    <t>22286238</t>
  </si>
  <si>
    <t>22288045</t>
  </si>
  <si>
    <t>22007688</t>
  </si>
  <si>
    <t>22082704</t>
  </si>
  <si>
    <t>22234356</t>
  </si>
  <si>
    <t>22259891</t>
  </si>
  <si>
    <t>22261739</t>
  </si>
  <si>
    <t>22261741</t>
  </si>
  <si>
    <t>22261747</t>
  </si>
  <si>
    <t>22268684</t>
  </si>
  <si>
    <t>22268686</t>
  </si>
  <si>
    <t>22268690</t>
  </si>
  <si>
    <t>22268694</t>
  </si>
  <si>
    <t>22268698</t>
  </si>
  <si>
    <t>22268702</t>
  </si>
  <si>
    <t>22269260</t>
  </si>
  <si>
    <t>22271626</t>
  </si>
  <si>
    <t>22272682</t>
  </si>
  <si>
    <t>22275653</t>
  </si>
  <si>
    <t>22275803</t>
  </si>
  <si>
    <t>22276366</t>
  </si>
  <si>
    <t>22276367</t>
  </si>
  <si>
    <t>22276369</t>
  </si>
  <si>
    <t>22276371</t>
  </si>
  <si>
    <t>22276373</t>
  </si>
  <si>
    <t>22276374</t>
  </si>
  <si>
    <t>22276375</t>
  </si>
  <si>
    <t>22276381</t>
  </si>
  <si>
    <t>22276684</t>
  </si>
  <si>
    <t>22282182</t>
  </si>
  <si>
    <t>22285753</t>
  </si>
  <si>
    <t>22285869</t>
  </si>
  <si>
    <t>22286527</t>
  </si>
  <si>
    <t>22286583</t>
  </si>
  <si>
    <t>22287007</t>
  </si>
  <si>
    <t>26030864</t>
  </si>
  <si>
    <t>22269731</t>
  </si>
  <si>
    <t>22273058</t>
  </si>
  <si>
    <t>22261684</t>
  </si>
  <si>
    <t>22261686</t>
  </si>
  <si>
    <t>22261687</t>
  </si>
  <si>
    <t>22261688</t>
  </si>
  <si>
    <t>22267070</t>
  </si>
  <si>
    <t>22268618</t>
  </si>
  <si>
    <t>22268682</t>
  </si>
  <si>
    <t>22268692</t>
  </si>
  <si>
    <t>22268693</t>
  </si>
  <si>
    <t>22268695</t>
  </si>
  <si>
    <t>22268697</t>
  </si>
  <si>
    <t>22269259</t>
  </si>
  <si>
    <t>22275800</t>
  </si>
  <si>
    <t>22275820</t>
  </si>
  <si>
    <t>22282674</t>
  </si>
  <si>
    <t>26030879</t>
  </si>
  <si>
    <t>22259902</t>
  </si>
  <si>
    <t>22266386</t>
  </si>
  <si>
    <t>22276438</t>
  </si>
  <si>
    <t>22281207</t>
  </si>
  <si>
    <t>22157564</t>
  </si>
  <si>
    <t>22274680</t>
  </si>
  <si>
    <t>26004590</t>
  </si>
  <si>
    <t>22273062</t>
  </si>
  <si>
    <t>26056679</t>
  </si>
  <si>
    <t>22267091</t>
  </si>
  <si>
    <t>22286657</t>
  </si>
  <si>
    <t>22219472</t>
  </si>
  <si>
    <t>22273060</t>
  </si>
  <si>
    <t>22261737</t>
  </si>
  <si>
    <t>22274638</t>
  </si>
  <si>
    <t>22275650</t>
  </si>
  <si>
    <t>22275651</t>
  </si>
  <si>
    <t>22279216</t>
  </si>
  <si>
    <t>22287297</t>
  </si>
  <si>
    <t>22083145</t>
  </si>
  <si>
    <t>22279394</t>
  </si>
  <si>
    <t>22286704</t>
  </si>
  <si>
    <t>22287049</t>
  </si>
  <si>
    <t>22034494</t>
  </si>
  <si>
    <t>22034504</t>
  </si>
  <si>
    <t>22039918</t>
  </si>
  <si>
    <t>22119610</t>
  </si>
  <si>
    <t>22253711</t>
  </si>
  <si>
    <t>22260612</t>
  </si>
  <si>
    <t>22269266</t>
  </si>
  <si>
    <t>22271479</t>
  </si>
  <si>
    <t>22274932</t>
  </si>
  <si>
    <t>22276353</t>
  </si>
  <si>
    <t>22286557</t>
  </si>
  <si>
    <t>22288049</t>
  </si>
  <si>
    <t>22146663</t>
  </si>
  <si>
    <t>22146664</t>
  </si>
  <si>
    <t>22146671</t>
  </si>
  <si>
    <t>22227801</t>
  </si>
  <si>
    <t>22258344</t>
  </si>
  <si>
    <t>22259901</t>
  </si>
  <si>
    <t>22268216</t>
  </si>
  <si>
    <t>22271671</t>
  </si>
  <si>
    <t>22275665</t>
  </si>
  <si>
    <t>22275932</t>
  </si>
  <si>
    <t>22276357</t>
  </si>
  <si>
    <t>22279395</t>
  </si>
  <si>
    <t>22288038</t>
  </si>
  <si>
    <t>22288050</t>
  </si>
  <si>
    <t>22288054</t>
  </si>
  <si>
    <t>Клапан 25ч931нж 50/16 КОФ1</t>
  </si>
  <si>
    <t>Соединение изолирующее ТИС 80-40М</t>
  </si>
  <si>
    <t>Конденсатоотводчик 45с13нж 50/40 п/пр.</t>
  </si>
  <si>
    <t>Х Клапан СППК 4-80-16 №34 17с7нж</t>
  </si>
  <si>
    <t>Кран 11б27п1 25/16 муф.</t>
  </si>
  <si>
    <t>Х Клапан пониж.Honeywell D05F-1/2A 15/25</t>
  </si>
  <si>
    <t>Комплект фланцев 3-50-40 ст20 кр.</t>
  </si>
  <si>
    <t>Клапан 15с16нж 25/16 КОФ</t>
  </si>
  <si>
    <t>Кран КШТВГ 200/16 угл.ст.КОФ1 с эл/пр</t>
  </si>
  <si>
    <t>Кран ОШ20016-150ТЗОФУ1 200/16 КОФ2ГА</t>
  </si>
  <si>
    <t>Кран КШТВГ 16-50 50х16 У1 A фл.кр.</t>
  </si>
  <si>
    <t>Клапан КМР-Э ЛГ 101 С 50 20Р УХЛ1</t>
  </si>
  <si>
    <t>Кран ГШК-50Ф2-25 КОФ2/3</t>
  </si>
  <si>
    <t>Кран РАРДПЦ 080.040.22-00.Р 80/40 КОФ</t>
  </si>
  <si>
    <t>Кран ФБ 39.330.000.702 80/40фл.</t>
  </si>
  <si>
    <t>Кран ЗАРДПЦ 080.040.22-00.Р 80/40 КОФ</t>
  </si>
  <si>
    <t>Кран ЗАРДПЦ 080.040.22-00.Р КП 80/40 КОФ</t>
  </si>
  <si>
    <t>Кран ГШК 25Ф2-25 25/25 КОФ2/3</t>
  </si>
  <si>
    <t>Клапан КОП 19с73нж 300х25 20 КОФ1 НГЖС A</t>
  </si>
  <si>
    <t>Клапан КЭМ-10-03 муф</t>
  </si>
  <si>
    <t>Клапан 25с947нж 25х16 фл.1 НГ A</t>
  </si>
  <si>
    <t>Клапан 15лс68нж 25х400 09Г2С муф. НГ A</t>
  </si>
  <si>
    <t>Клапан ФБ 41.020.025.000-02 25х16 КОФ</t>
  </si>
  <si>
    <t>Клапан ФБ 41.020.080.000-02 80х16 КОФ</t>
  </si>
  <si>
    <t>Клапан распределительный 23с18нж 80х6</t>
  </si>
  <si>
    <t>Клапан КЗ21216АДу25Pу16 фл.20 A НГ</t>
  </si>
  <si>
    <t>Клапан 15с22нж 65/40 20Л КОФ2/3 НГ A</t>
  </si>
  <si>
    <t>Кран 10с16п 40/16 КОФ</t>
  </si>
  <si>
    <t>Кран ЗАРД 015.016.10-01.Р 15/16муф.</t>
  </si>
  <si>
    <t>Клапан КМР-Эсл300 2000ЛУAm(Ex)300/16КОФ</t>
  </si>
  <si>
    <t>Кран 10с16п 15/16 КОФ</t>
  </si>
  <si>
    <t>Кран 11б25бк 20/10 муф.</t>
  </si>
  <si>
    <t>Кран ГШК-20Ф-25 20х25 фл.кр.</t>
  </si>
  <si>
    <t>Клапан КОП 19с53нж 100/40 20 КОФ2/3 НГ A</t>
  </si>
  <si>
    <t>Клапан 15с65нж 25х16 20 КОФ3/2 ЖС A</t>
  </si>
  <si>
    <t>Кран МА 39010-02 50х16 шаровой</t>
  </si>
  <si>
    <t>Кран ФБ39.010.025.000-02 25х16 фл. кр.</t>
  </si>
  <si>
    <t>Кран ГШК-15 15х25 муфтовый</t>
  </si>
  <si>
    <t>Клапан 19с38нж 50х40 У1 фл.кр.</t>
  </si>
  <si>
    <t>Сигнализатор СРУ-2500</t>
  </si>
  <si>
    <t>Кран З АР Д-080-040-22-00-Р 80х40 фл.кр.</t>
  </si>
  <si>
    <t>Клапан 15с57нж ККЗ-15х16-лсМ 15х160 У A</t>
  </si>
  <si>
    <t>Кл.КЗ21216АДу20Ру16 муф.20 А НГ</t>
  </si>
  <si>
    <t>Кл.КЗ21216АДу25Ру16 муф.20 А НГ</t>
  </si>
  <si>
    <t>Клапан 25с997нж 50/63 фл.3 НГ А</t>
  </si>
  <si>
    <t>Клапан 15ч8п2 40/16 чугун муф. В/П C</t>
  </si>
  <si>
    <t>Клапан15с68нжУ1 15/16 Ст20+загл.фл2/3 ГА</t>
  </si>
  <si>
    <t>Х Клапан 25ч940нж5 Dу25 Ру16 фл. В</t>
  </si>
  <si>
    <t>Х Клапан по ОЛ №12561.03-Н.ОЛ1</t>
  </si>
  <si>
    <t>Х Клапан КМРЭ-ЛГ101С 40 НО У КОФ</t>
  </si>
  <si>
    <t>Х Кран ЗАРД 100.016.40-00 100/16 п/пр.</t>
  </si>
  <si>
    <t>Кл.РУСТ510-2-У 10Л 12Х18Н9ТЛ 65/16 кмп1</t>
  </si>
  <si>
    <t>Конденсатоотводчик 45с13нж 25х40</t>
  </si>
  <si>
    <t>Кран ВИЛН 491812 20/16 муф.</t>
  </si>
  <si>
    <t>Х Кран ФБ 39.030.050.000-02 50/16 муф.</t>
  </si>
  <si>
    <t>Клапан 15с57нж1 25х160 фл.кр.</t>
  </si>
  <si>
    <t>Кран ФБ39.010.050.000-02 50х16 фл.кр.</t>
  </si>
  <si>
    <t>Клапан 15с27нж1 25/40 20Л КОФ2/3 ВП А</t>
  </si>
  <si>
    <t>Клапан 17ч3бр 25/16 20 КОФ1 Г А</t>
  </si>
  <si>
    <t>Кран КПЛВ 492816.005-02 80/40 КОФ</t>
  </si>
  <si>
    <t>Сигнализатор местопол.очис.устр.Поиск-МП</t>
  </si>
  <si>
    <t>Клапан 15с51п4 20х25</t>
  </si>
  <si>
    <t>Клапан 17с21нж 50х40 пружина №16</t>
  </si>
  <si>
    <t>Кран КШ 32-40-01 11лс19нж 32х40 фл.кр.</t>
  </si>
  <si>
    <t>Затвор GROSS BV10016HH 100х16 межфл.</t>
  </si>
  <si>
    <t>Клапан КМРО ЛГ 201С 25 1.6Л НО У</t>
  </si>
  <si>
    <t>Клапан КМР-Э ЛГ 101С 25 0.4Л НЗ У</t>
  </si>
  <si>
    <t>Клапан КМР-Э ЛГ 101 С 50 10Л НЗ У</t>
  </si>
  <si>
    <t>Блок №75 СППК4Р-150-40 Pно13 17лс21нж</t>
  </si>
  <si>
    <t>Блок №34 СППКР-80-16 Pно14 17лс17нж</t>
  </si>
  <si>
    <t>Клапан 15с52нж 15/63 20Л КОФ2/3 НГ A</t>
  </si>
  <si>
    <t>Комплект фланцев 2-100-16 Ст20</t>
  </si>
  <si>
    <t>Клапан КМРЗ-Р-ЛГ301С 32 0.25Л У КОФ</t>
  </si>
  <si>
    <t>Клапан 15с52нж10 25х63 фл.кр.</t>
  </si>
  <si>
    <t>Клапан 15Б1бк 40/16 латунь муф. ВП С</t>
  </si>
  <si>
    <t>Х Клапан МО-91 200/16</t>
  </si>
  <si>
    <t>Х Затвор ЗПХ Ду100 Ру16 фл. КОФ</t>
  </si>
  <si>
    <t>Кран 10с9пМ 20х40 У1 A муфтовый</t>
  </si>
  <si>
    <t>Кл.КЗ21216АДу15Ру63 фл.20 А НГ</t>
  </si>
  <si>
    <t>Кран 10с19п1 50/16 КОФ</t>
  </si>
  <si>
    <t>Кран 10с9пМ 50/16 муф.</t>
  </si>
  <si>
    <t>Кран 10с19п1 100/16 КОФ</t>
  </si>
  <si>
    <t>Клапан КМР-Э ЛГ 101 С 40 0.6Л НЗ У</t>
  </si>
  <si>
    <t>Клапан КМР-Э ЛГ101 С 50 10Р У М</t>
  </si>
  <si>
    <t>Клапан КМРО-Э ЛГ 101С 50 6.3Л НО У-M(EX)</t>
  </si>
  <si>
    <t>Клапан КМР-Э ЛГ 101 С 50 0.4Р У</t>
  </si>
  <si>
    <t>Клапан КМР-Э ЛГ 201С 50 8Л НЗ У</t>
  </si>
  <si>
    <t>Клапан КМР-Э ЛГ101 С 50 4Р У</t>
  </si>
  <si>
    <t>Кран ФБ39.010.100.70000 100/16 фл.3</t>
  </si>
  <si>
    <t>Клапан КЗ 21216-015 15х40 20ЛКОФ2/3 A вх</t>
  </si>
  <si>
    <t>Клапан 15с52нж9 25/63 20 фл.3 Г A</t>
  </si>
  <si>
    <t>Клапан КЗИТ-40с 6/40 20 муф.А</t>
  </si>
  <si>
    <t>Клапан КМРЗ-ЛГ301С 50 16Р НО У</t>
  </si>
  <si>
    <t>Кл.КР-6 41 ст20 40 Р УХЛ1 НО 40/16 кмп1</t>
  </si>
  <si>
    <t>Кл.КР-6 41 ст20 20 Р УХЛ1 НО 50/16 кмп1</t>
  </si>
  <si>
    <t>Кл.КР-6 41 ст20 32 Р УХЛ1 НО 50/16 кмп1</t>
  </si>
  <si>
    <t>Клапан РУСТ510-2У 63,92Р НО 25Л 50/16КОФ</t>
  </si>
  <si>
    <t>Кл.КР-6 41 ст20 100 Р УХЛ1 НО 80/16 кмп1</t>
  </si>
  <si>
    <t>Кл.КРП-6 41 ст20 63 Р УХЛ1 НО 80/16 кмп1</t>
  </si>
  <si>
    <t>Кл.РУСТ510-2У 80Л НЗ 12Х18Н9ТЛ 80/16КОФ</t>
  </si>
  <si>
    <t>Клапан КПЭГ-100П У НЗ 100/12</t>
  </si>
  <si>
    <t>Комплектация к кл.СППК 5Р-100-16</t>
  </si>
  <si>
    <t>Вентиль дроссельный Ду32 Ру6 L400</t>
  </si>
  <si>
    <t>Клапан 16Б1бк 40х16 подъемный муфтовый</t>
  </si>
  <si>
    <t>Кран КШ.Ф.025.016-00.00 25х16 фл.кр.</t>
  </si>
  <si>
    <t>Кран З АР Д-025-040-21-00-Р 25х40 фл.кр.</t>
  </si>
  <si>
    <t>Клапан ПСК-25П-В</t>
  </si>
  <si>
    <t>Кран ФБ39.010.040.000-02 40х16</t>
  </si>
  <si>
    <t>Х Кл.КМР-Э ЛГ101С 25 1.0РУАm(Ex)50/16КОФ</t>
  </si>
  <si>
    <t>Клапан TUV-SV-89-209 50 D/G/P 0,25 8bar</t>
  </si>
  <si>
    <t>Сигнализатор рычажный СР-1-01 Ду100</t>
  </si>
  <si>
    <t>Кран КШТВГ 150/16 угл.ст.КОФ1 с эл/пр</t>
  </si>
  <si>
    <t>Кран ВА 39001Ф 100/16 КОФ ЭП4</t>
  </si>
  <si>
    <t>Кран ВА 39001Ф 50/16 КОФ ЭП4</t>
  </si>
  <si>
    <t>Кран ВА 39001Ф 80/16 КОФ ЭП4</t>
  </si>
  <si>
    <t>Клапан КМО-Э ЛГ 101 С 100 100х16 AUM(EX)</t>
  </si>
  <si>
    <t>Клапан КМР ЛГ 301 С 50 16Л НО У</t>
  </si>
  <si>
    <t>Клапан КМР-Э ЛГ 101 С 25 2.5Р У</t>
  </si>
  <si>
    <t>Клапан КМР-Э ЛГ 101 С 25 0.016Р НО У</t>
  </si>
  <si>
    <t>Клапан КМР-Э ЛГ 101С 25 0.25Р НО У</t>
  </si>
  <si>
    <t>Клапан КМР-Э ЛГ101 С 50 32Р У</t>
  </si>
  <si>
    <t>Клапан КМР-Э ЛГ 101 С 50 4Р НО У</t>
  </si>
  <si>
    <t>Кран ФБ 39.330.150.000.00 150/16фл.</t>
  </si>
  <si>
    <t>Клапан КМРЗ-ЛГ101С 50 16Р НО УХЛ1 КОФ</t>
  </si>
  <si>
    <t>Клапан КМР-Э ЛГ101 С 50 50Р НО У</t>
  </si>
  <si>
    <t>Регулятор РДБК 1-50/35</t>
  </si>
  <si>
    <t>Х Клапан КМРЭ-ЛГ101С 25 0.1Р НО У КОФ</t>
  </si>
  <si>
    <t>Клапан 15с51п 20/25 20 фл9 Г А</t>
  </si>
  <si>
    <t>Клапан 15с51п 25х25</t>
  </si>
  <si>
    <t>Клапан 15с65п 25/16 20 КОФ3/2 Г А</t>
  </si>
  <si>
    <t>Устройство УЭРВ-1М-50 отв.фл.кр.</t>
  </si>
  <si>
    <t>Комплект фланцев 1-15-63 Ст20 ГОСТ 12821</t>
  </si>
  <si>
    <t>Комплект фланцев 1-125-10 Ст20</t>
  </si>
  <si>
    <t>Клапан КМР-ЛГ101С 200 200Л НО УХЛ1 КОФ</t>
  </si>
  <si>
    <t>Сигнализатор рычажный СР-1-01 Ду400</t>
  </si>
  <si>
    <t>Сигнализатор поисковый СР-1-01</t>
  </si>
  <si>
    <t>Клапан КМР-Э ЛГ 101 С 25 4,0 Р УХЛ(2) AM</t>
  </si>
  <si>
    <t>Клапан 15с68нж 20х16 ст20 фл.кр</t>
  </si>
  <si>
    <t>Регулятор давления 21с10нж 50х16 НО</t>
  </si>
  <si>
    <t>Сигнализатор рычажный СР-1-01 Ду150</t>
  </si>
  <si>
    <t>Кран 15чоп2 80/16 муф.</t>
  </si>
  <si>
    <t>Кран 11ч3бк 32/1муф.</t>
  </si>
  <si>
    <t>Клапан 1093-10-0 10/137 12Х1МФ п/пр. В/П</t>
  </si>
  <si>
    <t>Клапан 15нж13бк 10/25 12Х18Н9ТЛ цап.ЖС А</t>
  </si>
  <si>
    <t>Кран 11ч3бк 25/1муф.</t>
  </si>
  <si>
    <t>Клапан РУСТ 310-1 У 50х16 Kvy25Л НЗ фл.</t>
  </si>
  <si>
    <t>Х Пружина к кл.СППК №119 ГОСТ 16118</t>
  </si>
  <si>
    <t>Пружина кл.предохр.№1 50ХФА ГОСТ 14959</t>
  </si>
  <si>
    <t>Клапан 15с52нж10 32х63 фл.кр.</t>
  </si>
  <si>
    <t>Клапан КПЗ-100Н</t>
  </si>
  <si>
    <t>Х Пружина к кл.СППК №3 ГОСТ 16118</t>
  </si>
  <si>
    <t>Пружина кл.предохр.№4 50ХФА ГОСТ 14959</t>
  </si>
  <si>
    <t>Х Клапан 15/16 муфтовый чуг.</t>
  </si>
  <si>
    <t>Кл.РУСТ510-2-У 0.1Л 12Х18Н9ТЛ 15/16 кмп1</t>
  </si>
  <si>
    <t>Клапан зап.Nikolini Piston RAM 25х100</t>
  </si>
  <si>
    <t>Уст.зап.указ.уров. 13нж13бк Ду20 Ру16</t>
  </si>
  <si>
    <t>Кран ФБ 39.010.080.000-02 80/16 КОФ</t>
  </si>
  <si>
    <t>Пружина к кл.СППК №31</t>
  </si>
  <si>
    <t>Комплек фланцев СППК4Р 50-16 ст20</t>
  </si>
  <si>
    <t>Клапан РКЭ201С 25 8 РУ 25/16</t>
  </si>
  <si>
    <t>Клапан 998-20-0 20х373 запорный</t>
  </si>
  <si>
    <t>Клапан 15кч16бр 80/25 чугун фл.2 вода В</t>
  </si>
  <si>
    <t>Х К-т СППК4 (Р) 50-16</t>
  </si>
  <si>
    <t>Х К-т СППК5 (Р) 50-63</t>
  </si>
  <si>
    <t>Х Кран dn50 ол12393.17р-01-06.10-н.с2</t>
  </si>
  <si>
    <t>Втулка бугеля Fisher P/n GE01148X012</t>
  </si>
  <si>
    <t>Кран 11ч18бк 40/6,3 КОФ</t>
  </si>
  <si>
    <t>Клапан 15с27нж 32/63 20 КОФ2/3 ВП А</t>
  </si>
  <si>
    <t>Клапан ФБ 41.010.080.00-03 80х16</t>
  </si>
  <si>
    <t>Блок №3 СППКР25-100 Рно60 17с84нж</t>
  </si>
  <si>
    <t>Клапан-регулятор 25с48нж 25/63 КОФ</t>
  </si>
  <si>
    <t>Кран ЯГТ 15м 063.22м.02.нж 50/63фл.</t>
  </si>
  <si>
    <t>Клапан РК501С 15 0.4 ЛНЗУ 15/63</t>
  </si>
  <si>
    <t>Пружина кл.предохр.№11 50ХФА ГОСТ 14959</t>
  </si>
  <si>
    <t>Клапан 15с52нж 32/63 20 фл3 Г А</t>
  </si>
  <si>
    <t>Кл.15лс68нж 15/25 09Г2С КОФ2/3 А ВП Н/П</t>
  </si>
  <si>
    <t>Клапан 15нж65п 65/16 12Х18Н9ТЛ фл1 Г А</t>
  </si>
  <si>
    <t>КМП</t>
  </si>
  <si>
    <t>ШТ</t>
  </si>
  <si>
    <t>9102</t>
  </si>
  <si>
    <t>9213</t>
  </si>
  <si>
    <t>9419</t>
  </si>
  <si>
    <t>9420</t>
  </si>
  <si>
    <t>9421</t>
  </si>
  <si>
    <t>9139</t>
  </si>
  <si>
    <t>9214</t>
  </si>
  <si>
    <t>9217</t>
  </si>
  <si>
    <t>9107</t>
  </si>
  <si>
    <t>9202</t>
  </si>
  <si>
    <t>9409</t>
  </si>
  <si>
    <t>Март 2013</t>
  </si>
  <si>
    <t>Август 2011</t>
  </si>
  <si>
    <t>Август 2013</t>
  </si>
  <si>
    <t>Август 2014</t>
  </si>
  <si>
    <t>Апрель 2007</t>
  </si>
  <si>
    <t>Апрель 2009</t>
  </si>
  <si>
    <t>Апрель 2012</t>
  </si>
  <si>
    <t>Апрель 2013</t>
  </si>
  <si>
    <t>Декабрь 2006</t>
  </si>
  <si>
    <t>Декабрь 2010</t>
  </si>
  <si>
    <t>Декабрь 2011</t>
  </si>
  <si>
    <t>Декабрь 2012</t>
  </si>
  <si>
    <t>Декабрь 2013</t>
  </si>
  <si>
    <t>Декабрь 2014</t>
  </si>
  <si>
    <t>Июль 2011</t>
  </si>
  <si>
    <t>Июнь 2005</t>
  </si>
  <si>
    <t>Июнь 2007</t>
  </si>
  <si>
    <t>Июнь 2009</t>
  </si>
  <si>
    <t>Июнь 2011</t>
  </si>
  <si>
    <t>Июнь 2012</t>
  </si>
  <si>
    <t>Май 2007</t>
  </si>
  <si>
    <t>Май 2008</t>
  </si>
  <si>
    <t>Май 2012</t>
  </si>
  <si>
    <t>Май 2013</t>
  </si>
  <si>
    <t>Май 2016</t>
  </si>
  <si>
    <t>Март 2011</t>
  </si>
  <si>
    <t>Март 2012</t>
  </si>
  <si>
    <t>Ноябрь 2010</t>
  </si>
  <si>
    <t>Ноябрь 2011</t>
  </si>
  <si>
    <t>Ноябрь 2012</t>
  </si>
  <si>
    <t>Ноябрь 2013</t>
  </si>
  <si>
    <t>Октябрь 2011</t>
  </si>
  <si>
    <t>Октябрь 2013</t>
  </si>
  <si>
    <t>Октябрь 2014</t>
  </si>
  <si>
    <t>Сентябрь 2006</t>
  </si>
  <si>
    <t>Сентябрь 2010</t>
  </si>
  <si>
    <t>Сентябрь 2011</t>
  </si>
  <si>
    <t>Сентябрь 2012</t>
  </si>
  <si>
    <t>Сентябрь 2013</t>
  </si>
  <si>
    <t>Сентябрь 2014</t>
  </si>
  <si>
    <t>Февраль 2006</t>
  </si>
  <si>
    <t>Февраль 2013</t>
  </si>
  <si>
    <t>Февраль 2015</t>
  </si>
  <si>
    <t>Январь 2007</t>
  </si>
  <si>
    <t>Январь 2011</t>
  </si>
  <si>
    <t>Январь 2013</t>
  </si>
  <si>
    <t>Август 2012</t>
  </si>
  <si>
    <t>Апрель 2011</t>
  </si>
  <si>
    <t>Декабрь 2016</t>
  </si>
  <si>
    <t>Июль 2007</t>
  </si>
  <si>
    <t>Июнь 2016</t>
  </si>
  <si>
    <t>Май 2015</t>
  </si>
  <si>
    <t>Февраль 2011</t>
  </si>
  <si>
    <t>Август 2007</t>
  </si>
  <si>
    <t>Апрель 2008</t>
  </si>
  <si>
    <t>Декабрь 2008</t>
  </si>
  <si>
    <t>Июль 2005</t>
  </si>
  <si>
    <t>Июль 2009</t>
  </si>
  <si>
    <t>Июль 2010</t>
  </si>
  <si>
    <t>Май 2011</t>
  </si>
  <si>
    <t>Ноябрь 2007</t>
  </si>
  <si>
    <t>Октябрь 2006</t>
  </si>
  <si>
    <t>Октябрь 2007</t>
  </si>
  <si>
    <t>Сентябрь 2007</t>
  </si>
  <si>
    <t>Сентябрь 2008</t>
  </si>
  <si>
    <t>Сентябрь 2009</t>
  </si>
  <si>
    <t>Февраль 2007</t>
  </si>
  <si>
    <t xml:space="preserve">Предмет реализации - Арматура промышленная трубопроводная.  Территориальное местонахождение – Республика Башкортостан </t>
  </si>
  <si>
    <t>РБ, Белебеевский р-он, п.г.т. Приютово</t>
  </si>
  <si>
    <t>РБ, Уфимский р-он, п. Геофизиков</t>
  </si>
  <si>
    <t>РБ, Дюртюлинский р-он, д. Иванваево(промзона)</t>
  </si>
  <si>
    <t>РБ, г.Октябрьский</t>
  </si>
  <si>
    <t>NV – невостребованные МТР.</t>
  </si>
  <si>
    <t>NL – неликвидные МТР.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</si>
  <si>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</si>
  <si>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 xml:space="preserve">Рыночная цена за ед., руб./без НДС </t>
  </si>
  <si>
    <t xml:space="preserve">Рыночная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</si>
</sst>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</cellStyleXfs>
  <cellXfs count="69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6" fillId="2" borderId="2" xfId="3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horizontal="left" vertical="center"/>
    </xf>
    <xf numFmtId="4" fontId="16" fillId="2" borderId="2" xfId="3" applyNumberFormat="1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vertical="center"/>
    </xf>
    <xf numFmtId="0" fontId="16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3" fillId="0" borderId="0" xfId="3" applyAlignment="1">
      <alignment horizontal="center"/>
    </xf>
    <xf numFmtId="0" fontId="9" fillId="0" borderId="0" xfId="0" applyFont="1"/>
    <xf numFmtId="0" fontId="13" fillId="0" borderId="0" xfId="3" applyFill="1"/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0" fontId="16" fillId="2" borderId="6" xfId="3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/>
    </xf>
    <xf numFmtId="0" fontId="6" fillId="3" borderId="2" xfId="1" applyFont="1" applyFill="1" applyBorder="1" applyAlignment="1" applyProtection="1">
      <alignment horizontal="left" vertic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3" borderId="0" xfId="1" applyFont="1" applyFill="1" applyBorder="1" applyAlignment="1" applyProtection="1">
      <alignment horizontal="left" wrapText="1"/>
    </xf>
    <xf numFmtId="1" fontId="6" fillId="0" borderId="2" xfId="1" applyNumberFormat="1" applyFont="1" applyFill="1" applyBorder="1" applyAlignment="1" applyProtection="1">
      <alignment horizontal="left" wrapText="1"/>
    </xf>
    <xf numFmtId="1" fontId="6" fillId="0" borderId="2" xfId="1" applyNumberFormat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47"/>
  <sheetViews>
    <sheetView tabSelected="1" topLeftCell="H22" zoomScale="70" zoomScaleNormal="70" workbookViewId="0">
      <selection activeCell="C19" sqref="C19"/>
    </sheetView>
  </sheetViews>
  <sheetFormatPr defaultRowHeight="15" x14ac:dyDescent="0.25"/>
  <cols>
    <col min="1" max="1" width="7.5703125" style="13" customWidth="1"/>
    <col min="2" max="2" width="9.140625" style="13"/>
    <col min="3" max="3" width="38.7109375" style="13" customWidth="1"/>
    <col min="4" max="4" width="9.140625" style="13"/>
    <col min="5" max="5" width="18.42578125" style="1" customWidth="1"/>
    <col min="6" max="6" width="7.140625" style="42" customWidth="1"/>
    <col min="7" max="7" width="46.85546875" style="3" customWidth="1"/>
    <col min="8" max="8" width="9.140625" style="13" customWidth="1"/>
    <col min="9" max="9" width="13" style="13" customWidth="1"/>
    <col min="10" max="10" width="9.7109375" style="1" customWidth="1"/>
    <col min="11" max="11" width="19.28515625" style="13" customWidth="1"/>
    <col min="12" max="12" width="51.140625" style="27" customWidth="1"/>
    <col min="13" max="13" width="17.140625" style="22" customWidth="1"/>
    <col min="14" max="14" width="21.5703125" style="22" customWidth="1"/>
    <col min="15" max="15" width="14.42578125" style="13" customWidth="1"/>
    <col min="16" max="16384" width="9.140625" style="13"/>
  </cols>
  <sheetData>
    <row r="1" spans="1:14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23"/>
      <c r="M1" s="8"/>
      <c r="N1" s="8" t="s">
        <v>0</v>
      </c>
    </row>
    <row r="2" spans="1:14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4"/>
      <c r="K2" s="10"/>
      <c r="L2" s="24"/>
      <c r="M2" s="7"/>
      <c r="N2" s="7"/>
    </row>
    <row r="3" spans="1:14" s="3" customFormat="1" ht="20.25" customHeight="1" x14ac:dyDescent="0.25">
      <c r="A3" s="66" t="s">
        <v>475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s="3" customFormat="1" ht="18.75" customHeight="1" x14ac:dyDescent="0.3">
      <c r="A4" s="67" t="s">
        <v>468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s="3" customFormat="1" ht="25.5" customHeight="1" x14ac:dyDescent="0.25">
      <c r="A5" s="29"/>
      <c r="B5" s="29"/>
      <c r="C5" s="29"/>
      <c r="D5" s="11"/>
      <c r="E5" s="29"/>
      <c r="F5" s="39"/>
      <c r="G5" s="12"/>
      <c r="H5" s="29"/>
      <c r="I5" s="29"/>
      <c r="J5" s="29"/>
      <c r="K5" s="29"/>
      <c r="L5" s="25"/>
      <c r="M5" s="68"/>
      <c r="N5" s="68"/>
    </row>
    <row r="6" spans="1:14" ht="60.75" customHeight="1" x14ac:dyDescent="0.25">
      <c r="A6" s="49" t="s">
        <v>1</v>
      </c>
      <c r="B6" s="49" t="s">
        <v>2</v>
      </c>
      <c r="C6" s="49" t="s">
        <v>3</v>
      </c>
      <c r="D6" s="49" t="s">
        <v>24</v>
      </c>
      <c r="E6" s="49" t="s">
        <v>4</v>
      </c>
      <c r="F6" s="49" t="s">
        <v>5</v>
      </c>
      <c r="G6" s="50" t="s">
        <v>19</v>
      </c>
      <c r="H6" s="49" t="s">
        <v>6</v>
      </c>
      <c r="I6" s="50" t="s">
        <v>7</v>
      </c>
      <c r="J6" s="49" t="s">
        <v>8</v>
      </c>
      <c r="K6" s="49" t="s">
        <v>18</v>
      </c>
      <c r="L6" s="49" t="s">
        <v>9</v>
      </c>
      <c r="M6" s="51" t="s">
        <v>476</v>
      </c>
      <c r="N6" s="51" t="s">
        <v>477</v>
      </c>
    </row>
    <row r="7" spans="1:14" ht="15" customHeight="1" x14ac:dyDescent="0.25">
      <c r="A7" s="45">
        <v>1</v>
      </c>
      <c r="B7" s="45">
        <v>2</v>
      </c>
      <c r="C7" s="45">
        <v>3</v>
      </c>
      <c r="D7" s="45">
        <v>4</v>
      </c>
      <c r="E7" s="46">
        <v>5</v>
      </c>
      <c r="F7" s="46">
        <v>6</v>
      </c>
      <c r="G7" s="47">
        <v>7</v>
      </c>
      <c r="H7" s="47">
        <v>8</v>
      </c>
      <c r="I7" s="47">
        <v>9</v>
      </c>
      <c r="J7" s="47">
        <v>10</v>
      </c>
      <c r="K7" s="45">
        <v>12</v>
      </c>
      <c r="L7" s="58">
        <v>13</v>
      </c>
      <c r="M7" s="48">
        <v>16</v>
      </c>
      <c r="N7" s="48">
        <v>17</v>
      </c>
    </row>
    <row r="8" spans="1:14" ht="15" customHeight="1" x14ac:dyDescent="0.25">
      <c r="A8" s="45">
        <v>1</v>
      </c>
      <c r="B8" s="45" t="s">
        <v>29</v>
      </c>
      <c r="C8" s="53" t="s">
        <v>26</v>
      </c>
      <c r="D8" s="45" t="s">
        <v>31</v>
      </c>
      <c r="E8" s="46" t="s">
        <v>34</v>
      </c>
      <c r="F8" s="59">
        <v>1</v>
      </c>
      <c r="G8" s="54" t="s">
        <v>211</v>
      </c>
      <c r="H8" s="47" t="s">
        <v>388</v>
      </c>
      <c r="I8" s="47">
        <v>16</v>
      </c>
      <c r="J8" s="47" t="s">
        <v>27</v>
      </c>
      <c r="K8" s="45" t="s">
        <v>401</v>
      </c>
      <c r="L8" s="57" t="s">
        <v>28</v>
      </c>
      <c r="M8" s="55">
        <v>58174.92</v>
      </c>
      <c r="N8" s="55">
        <f>M8*I8</f>
        <v>930798.72</v>
      </c>
    </row>
    <row r="9" spans="1:14" ht="15" customHeight="1" x14ac:dyDescent="0.25">
      <c r="A9" s="45">
        <f>A8+1</f>
        <v>2</v>
      </c>
      <c r="B9" s="45" t="s">
        <v>29</v>
      </c>
      <c r="C9" s="53" t="s">
        <v>26</v>
      </c>
      <c r="D9" s="45" t="s">
        <v>32</v>
      </c>
      <c r="E9" s="46" t="s">
        <v>71</v>
      </c>
      <c r="F9" s="59"/>
      <c r="G9" s="54" t="s">
        <v>248</v>
      </c>
      <c r="H9" s="47" t="s">
        <v>389</v>
      </c>
      <c r="I9" s="47">
        <v>37</v>
      </c>
      <c r="J9" s="47" t="s">
        <v>390</v>
      </c>
      <c r="K9" s="45" t="s">
        <v>403</v>
      </c>
      <c r="L9" s="57" t="s">
        <v>28</v>
      </c>
      <c r="M9" s="55">
        <v>1858.04</v>
      </c>
      <c r="N9" s="55">
        <f>M9*I9</f>
        <v>68747.48</v>
      </c>
    </row>
    <row r="10" spans="1:14" ht="15" customHeight="1" x14ac:dyDescent="0.25">
      <c r="A10" s="45">
        <f t="shared" ref="A10:A73" si="0">A9+1</f>
        <v>3</v>
      </c>
      <c r="B10" s="45" t="s">
        <v>29</v>
      </c>
      <c r="C10" s="53" t="s">
        <v>26</v>
      </c>
      <c r="D10" s="45" t="s">
        <v>32</v>
      </c>
      <c r="E10" s="46" t="s">
        <v>75</v>
      </c>
      <c r="F10" s="59"/>
      <c r="G10" s="54" t="s">
        <v>252</v>
      </c>
      <c r="H10" s="47" t="s">
        <v>388</v>
      </c>
      <c r="I10" s="47">
        <v>12</v>
      </c>
      <c r="J10" s="47" t="s">
        <v>390</v>
      </c>
      <c r="K10" s="45" t="s">
        <v>404</v>
      </c>
      <c r="L10" s="57" t="s">
        <v>28</v>
      </c>
      <c r="M10" s="55">
        <v>15276.28</v>
      </c>
      <c r="N10" s="55">
        <f>M10*I10</f>
        <v>183315.36000000002</v>
      </c>
    </row>
    <row r="11" spans="1:14" ht="15" customHeight="1" x14ac:dyDescent="0.25">
      <c r="A11" s="45">
        <f t="shared" si="0"/>
        <v>4</v>
      </c>
      <c r="B11" s="45" t="s">
        <v>29</v>
      </c>
      <c r="C11" s="53" t="s">
        <v>26</v>
      </c>
      <c r="D11" s="45" t="s">
        <v>32</v>
      </c>
      <c r="E11" s="46" t="s">
        <v>58</v>
      </c>
      <c r="F11" s="59"/>
      <c r="G11" s="54" t="s">
        <v>235</v>
      </c>
      <c r="H11" s="47" t="s">
        <v>389</v>
      </c>
      <c r="I11" s="47">
        <v>1</v>
      </c>
      <c r="J11" s="47" t="s">
        <v>390</v>
      </c>
      <c r="K11" s="45" t="s">
        <v>407</v>
      </c>
      <c r="L11" s="57" t="s">
        <v>28</v>
      </c>
      <c r="M11" s="55">
        <v>112990.2</v>
      </c>
      <c r="N11" s="55">
        <f>M11*I11</f>
        <v>112990.2</v>
      </c>
    </row>
    <row r="12" spans="1:14" ht="15" customHeight="1" x14ac:dyDescent="0.25">
      <c r="A12" s="45">
        <f t="shared" si="0"/>
        <v>5</v>
      </c>
      <c r="B12" s="45" t="s">
        <v>29</v>
      </c>
      <c r="C12" s="53" t="s">
        <v>26</v>
      </c>
      <c r="D12" s="45" t="s">
        <v>32</v>
      </c>
      <c r="E12" s="46" t="s">
        <v>48</v>
      </c>
      <c r="F12" s="59"/>
      <c r="G12" s="54" t="s">
        <v>225</v>
      </c>
      <c r="H12" s="47" t="s">
        <v>389</v>
      </c>
      <c r="I12" s="47">
        <v>4</v>
      </c>
      <c r="J12" s="47" t="s">
        <v>390</v>
      </c>
      <c r="K12" s="45" t="s">
        <v>408</v>
      </c>
      <c r="L12" s="57" t="s">
        <v>28</v>
      </c>
      <c r="M12" s="55">
        <v>8570.41</v>
      </c>
      <c r="N12" s="55">
        <f>M12*I12</f>
        <v>34281.64</v>
      </c>
    </row>
    <row r="13" spans="1:14" ht="15" customHeight="1" x14ac:dyDescent="0.25">
      <c r="A13" s="45">
        <f t="shared" si="0"/>
        <v>6</v>
      </c>
      <c r="B13" s="45" t="s">
        <v>29</v>
      </c>
      <c r="C13" s="53" t="s">
        <v>26</v>
      </c>
      <c r="D13" s="45" t="s">
        <v>32</v>
      </c>
      <c r="E13" s="46" t="s">
        <v>84</v>
      </c>
      <c r="F13" s="59"/>
      <c r="G13" s="54" t="s">
        <v>261</v>
      </c>
      <c r="H13" s="47" t="s">
        <v>389</v>
      </c>
      <c r="I13" s="47">
        <v>32</v>
      </c>
      <c r="J13" s="47" t="s">
        <v>27</v>
      </c>
      <c r="K13" s="45" t="s">
        <v>409</v>
      </c>
      <c r="L13" s="57" t="s">
        <v>28</v>
      </c>
      <c r="M13" s="55">
        <v>279476.52</v>
      </c>
      <c r="N13" s="55">
        <f>M13*I13</f>
        <v>8943248.6400000006</v>
      </c>
    </row>
    <row r="14" spans="1:14" ht="15" customHeight="1" x14ac:dyDescent="0.25">
      <c r="A14" s="45">
        <f t="shared" si="0"/>
        <v>7</v>
      </c>
      <c r="B14" s="45" t="s">
        <v>29</v>
      </c>
      <c r="C14" s="53" t="s">
        <v>26</v>
      </c>
      <c r="D14" s="45" t="s">
        <v>32</v>
      </c>
      <c r="E14" s="46" t="s">
        <v>35</v>
      </c>
      <c r="F14" s="59"/>
      <c r="G14" s="54" t="s">
        <v>212</v>
      </c>
      <c r="H14" s="47" t="s">
        <v>389</v>
      </c>
      <c r="I14" s="47">
        <v>2</v>
      </c>
      <c r="J14" s="47" t="s">
        <v>390</v>
      </c>
      <c r="K14" s="45" t="s">
        <v>411</v>
      </c>
      <c r="L14" s="57" t="s">
        <v>28</v>
      </c>
      <c r="M14" s="55">
        <v>20557.47</v>
      </c>
      <c r="N14" s="55">
        <f>M14*I14</f>
        <v>41114.94</v>
      </c>
    </row>
    <row r="15" spans="1:14" ht="15" customHeight="1" x14ac:dyDescent="0.25">
      <c r="A15" s="45">
        <f t="shared" si="0"/>
        <v>8</v>
      </c>
      <c r="B15" s="45" t="s">
        <v>29</v>
      </c>
      <c r="C15" s="53" t="s">
        <v>26</v>
      </c>
      <c r="D15" s="45" t="s">
        <v>32</v>
      </c>
      <c r="E15" s="46" t="s">
        <v>37</v>
      </c>
      <c r="F15" s="59"/>
      <c r="G15" s="54" t="s">
        <v>214</v>
      </c>
      <c r="H15" s="47" t="s">
        <v>388</v>
      </c>
      <c r="I15" s="47">
        <v>4</v>
      </c>
      <c r="J15" s="47" t="s">
        <v>390</v>
      </c>
      <c r="K15" s="45" t="s">
        <v>411</v>
      </c>
      <c r="L15" s="57" t="s">
        <v>28</v>
      </c>
      <c r="M15" s="55">
        <v>255255.34</v>
      </c>
      <c r="N15" s="55">
        <f>M15*I15</f>
        <v>1021021.36</v>
      </c>
    </row>
    <row r="16" spans="1:14" ht="15" customHeight="1" x14ac:dyDescent="0.25">
      <c r="A16" s="45">
        <f t="shared" si="0"/>
        <v>9</v>
      </c>
      <c r="B16" s="45" t="s">
        <v>29</v>
      </c>
      <c r="C16" s="53" t="s">
        <v>26</v>
      </c>
      <c r="D16" s="45" t="s">
        <v>32</v>
      </c>
      <c r="E16" s="46" t="s">
        <v>81</v>
      </c>
      <c r="F16" s="59"/>
      <c r="G16" s="54" t="s">
        <v>258</v>
      </c>
      <c r="H16" s="47" t="s">
        <v>389</v>
      </c>
      <c r="I16" s="47">
        <v>1</v>
      </c>
      <c r="J16" s="47" t="s">
        <v>390</v>
      </c>
      <c r="K16" s="45" t="s">
        <v>411</v>
      </c>
      <c r="L16" s="57" t="s">
        <v>28</v>
      </c>
      <c r="M16" s="55">
        <v>107306.5</v>
      </c>
      <c r="N16" s="55">
        <f>M16*I16</f>
        <v>107306.5</v>
      </c>
    </row>
    <row r="17" spans="1:14" ht="15" customHeight="1" x14ac:dyDescent="0.25">
      <c r="A17" s="45">
        <f t="shared" si="0"/>
        <v>10</v>
      </c>
      <c r="B17" s="45" t="s">
        <v>29</v>
      </c>
      <c r="C17" s="53" t="s">
        <v>26</v>
      </c>
      <c r="D17" s="45" t="s">
        <v>32</v>
      </c>
      <c r="E17" s="46" t="s">
        <v>43</v>
      </c>
      <c r="F17" s="59"/>
      <c r="G17" s="54" t="s">
        <v>220</v>
      </c>
      <c r="H17" s="47" t="s">
        <v>388</v>
      </c>
      <c r="I17" s="47">
        <v>1</v>
      </c>
      <c r="J17" s="47" t="s">
        <v>390</v>
      </c>
      <c r="K17" s="45" t="s">
        <v>412</v>
      </c>
      <c r="L17" s="57" t="s">
        <v>28</v>
      </c>
      <c r="M17" s="55">
        <v>705660.56</v>
      </c>
      <c r="N17" s="55">
        <f>M17*I17</f>
        <v>705660.56</v>
      </c>
    </row>
    <row r="18" spans="1:14" ht="15" customHeight="1" x14ac:dyDescent="0.25">
      <c r="A18" s="45">
        <f t="shared" si="0"/>
        <v>11</v>
      </c>
      <c r="B18" s="45" t="s">
        <v>29</v>
      </c>
      <c r="C18" s="53" t="s">
        <v>26</v>
      </c>
      <c r="D18" s="45" t="s">
        <v>32</v>
      </c>
      <c r="E18" s="46" t="s">
        <v>79</v>
      </c>
      <c r="F18" s="59"/>
      <c r="G18" s="54" t="s">
        <v>256</v>
      </c>
      <c r="H18" s="47" t="s">
        <v>389</v>
      </c>
      <c r="I18" s="47">
        <v>3</v>
      </c>
      <c r="J18" s="47" t="s">
        <v>390</v>
      </c>
      <c r="K18" s="45" t="s">
        <v>412</v>
      </c>
      <c r="L18" s="57" t="s">
        <v>28</v>
      </c>
      <c r="M18" s="55">
        <v>1382.37</v>
      </c>
      <c r="N18" s="55">
        <f>M18*I18</f>
        <v>4147.1099999999997</v>
      </c>
    </row>
    <row r="19" spans="1:14" ht="15" customHeight="1" x14ac:dyDescent="0.25">
      <c r="A19" s="45">
        <f t="shared" si="0"/>
        <v>12</v>
      </c>
      <c r="B19" s="45" t="s">
        <v>29</v>
      </c>
      <c r="C19" s="53" t="s">
        <v>26</v>
      </c>
      <c r="D19" s="45" t="s">
        <v>32</v>
      </c>
      <c r="E19" s="46" t="s">
        <v>45</v>
      </c>
      <c r="F19" s="59"/>
      <c r="G19" s="54" t="s">
        <v>222</v>
      </c>
      <c r="H19" s="47" t="s">
        <v>388</v>
      </c>
      <c r="I19" s="47">
        <v>1</v>
      </c>
      <c r="J19" s="47" t="s">
        <v>390</v>
      </c>
      <c r="K19" s="45" t="s">
        <v>414</v>
      </c>
      <c r="L19" s="57" t="s">
        <v>28</v>
      </c>
      <c r="M19" s="55">
        <v>482776.31</v>
      </c>
      <c r="N19" s="55">
        <f>M19*I19</f>
        <v>482776.31</v>
      </c>
    </row>
    <row r="20" spans="1:14" ht="15" customHeight="1" x14ac:dyDescent="0.25">
      <c r="A20" s="45">
        <f t="shared" si="0"/>
        <v>13</v>
      </c>
      <c r="B20" s="45" t="s">
        <v>29</v>
      </c>
      <c r="C20" s="53" t="s">
        <v>26</v>
      </c>
      <c r="D20" s="45" t="s">
        <v>32</v>
      </c>
      <c r="E20" s="46" t="s">
        <v>38</v>
      </c>
      <c r="F20" s="59"/>
      <c r="G20" s="54" t="s">
        <v>215</v>
      </c>
      <c r="H20" s="47" t="s">
        <v>389</v>
      </c>
      <c r="I20" s="47">
        <v>5</v>
      </c>
      <c r="J20" s="47" t="s">
        <v>390</v>
      </c>
      <c r="K20" s="45" t="s">
        <v>416</v>
      </c>
      <c r="L20" s="57" t="s">
        <v>28</v>
      </c>
      <c r="M20" s="55">
        <v>279.8</v>
      </c>
      <c r="N20" s="55">
        <f>M20*I20</f>
        <v>1399</v>
      </c>
    </row>
    <row r="21" spans="1:14" ht="15" customHeight="1" x14ac:dyDescent="0.25">
      <c r="A21" s="45">
        <f t="shared" si="0"/>
        <v>14</v>
      </c>
      <c r="B21" s="45" t="s">
        <v>29</v>
      </c>
      <c r="C21" s="53" t="s">
        <v>26</v>
      </c>
      <c r="D21" s="45" t="s">
        <v>32</v>
      </c>
      <c r="E21" s="46" t="s">
        <v>53</v>
      </c>
      <c r="F21" s="59"/>
      <c r="G21" s="54" t="s">
        <v>230</v>
      </c>
      <c r="H21" s="47" t="s">
        <v>389</v>
      </c>
      <c r="I21" s="47">
        <v>16</v>
      </c>
      <c r="J21" s="47" t="s">
        <v>390</v>
      </c>
      <c r="K21" s="45" t="s">
        <v>430</v>
      </c>
      <c r="L21" s="57" t="s">
        <v>28</v>
      </c>
      <c r="M21" s="55">
        <v>29158.83</v>
      </c>
      <c r="N21" s="55">
        <f>M21*I21</f>
        <v>466541.28</v>
      </c>
    </row>
    <row r="22" spans="1:14" ht="15" customHeight="1" x14ac:dyDescent="0.25">
      <c r="A22" s="45">
        <f t="shared" si="0"/>
        <v>15</v>
      </c>
      <c r="B22" s="45" t="s">
        <v>29</v>
      </c>
      <c r="C22" s="53" t="s">
        <v>26</v>
      </c>
      <c r="D22" s="45" t="s">
        <v>32</v>
      </c>
      <c r="E22" s="46" t="s">
        <v>61</v>
      </c>
      <c r="F22" s="59"/>
      <c r="G22" s="54" t="s">
        <v>238</v>
      </c>
      <c r="H22" s="47" t="s">
        <v>388</v>
      </c>
      <c r="I22" s="47">
        <v>15</v>
      </c>
      <c r="J22" s="47" t="s">
        <v>390</v>
      </c>
      <c r="K22" s="45" t="s">
        <v>430</v>
      </c>
      <c r="L22" s="57" t="s">
        <v>28</v>
      </c>
      <c r="M22" s="55">
        <v>4684.7299999999996</v>
      </c>
      <c r="N22" s="55">
        <f>M22*I22</f>
        <v>70270.95</v>
      </c>
    </row>
    <row r="23" spans="1:14" ht="15" customHeight="1" x14ac:dyDescent="0.25">
      <c r="A23" s="45">
        <f t="shared" si="0"/>
        <v>16</v>
      </c>
      <c r="B23" s="45" t="s">
        <v>29</v>
      </c>
      <c r="C23" s="53" t="s">
        <v>26</v>
      </c>
      <c r="D23" s="45" t="s">
        <v>32</v>
      </c>
      <c r="E23" s="46" t="s">
        <v>64</v>
      </c>
      <c r="F23" s="59"/>
      <c r="G23" s="54" t="s">
        <v>241</v>
      </c>
      <c r="H23" s="47" t="s">
        <v>388</v>
      </c>
      <c r="I23" s="47">
        <v>7</v>
      </c>
      <c r="J23" s="47" t="s">
        <v>390</v>
      </c>
      <c r="K23" s="45" t="s">
        <v>430</v>
      </c>
      <c r="L23" s="57" t="s">
        <v>28</v>
      </c>
      <c r="M23" s="55">
        <v>2720.18</v>
      </c>
      <c r="N23" s="55">
        <f>M23*I23</f>
        <v>19041.259999999998</v>
      </c>
    </row>
    <row r="24" spans="1:14" ht="15" customHeight="1" x14ac:dyDescent="0.25">
      <c r="A24" s="45">
        <f t="shared" si="0"/>
        <v>17</v>
      </c>
      <c r="B24" s="45" t="s">
        <v>29</v>
      </c>
      <c r="C24" s="53" t="s">
        <v>26</v>
      </c>
      <c r="D24" s="45" t="s">
        <v>32</v>
      </c>
      <c r="E24" s="46" t="s">
        <v>68</v>
      </c>
      <c r="F24" s="59"/>
      <c r="G24" s="54" t="s">
        <v>245</v>
      </c>
      <c r="H24" s="47" t="s">
        <v>388</v>
      </c>
      <c r="I24" s="47">
        <v>3</v>
      </c>
      <c r="J24" s="47" t="s">
        <v>390</v>
      </c>
      <c r="K24" s="45" t="s">
        <v>430</v>
      </c>
      <c r="L24" s="57" t="s">
        <v>28</v>
      </c>
      <c r="M24" s="55">
        <v>4774.2299999999996</v>
      </c>
      <c r="N24" s="55">
        <f>M24*I24</f>
        <v>14322.689999999999</v>
      </c>
    </row>
    <row r="25" spans="1:14" ht="15" customHeight="1" x14ac:dyDescent="0.25">
      <c r="A25" s="45">
        <f t="shared" si="0"/>
        <v>18</v>
      </c>
      <c r="B25" s="45" t="s">
        <v>29</v>
      </c>
      <c r="C25" s="53" t="s">
        <v>26</v>
      </c>
      <c r="D25" s="45" t="s">
        <v>32</v>
      </c>
      <c r="E25" s="46" t="s">
        <v>80</v>
      </c>
      <c r="F25" s="59"/>
      <c r="G25" s="54" t="s">
        <v>257</v>
      </c>
      <c r="H25" s="47" t="s">
        <v>388</v>
      </c>
      <c r="I25" s="47">
        <v>12</v>
      </c>
      <c r="J25" s="47" t="s">
        <v>390</v>
      </c>
      <c r="K25" s="45" t="s">
        <v>430</v>
      </c>
      <c r="L25" s="57" t="s">
        <v>28</v>
      </c>
      <c r="M25" s="55">
        <v>4344.55</v>
      </c>
      <c r="N25" s="55">
        <f>M25*I25</f>
        <v>52134.600000000006</v>
      </c>
    </row>
    <row r="26" spans="1:14" ht="15" customHeight="1" x14ac:dyDescent="0.25">
      <c r="A26" s="45">
        <f t="shared" si="0"/>
        <v>19</v>
      </c>
      <c r="B26" s="45" t="s">
        <v>29</v>
      </c>
      <c r="C26" s="53" t="s">
        <v>26</v>
      </c>
      <c r="D26" s="45" t="s">
        <v>32</v>
      </c>
      <c r="E26" s="46" t="s">
        <v>51</v>
      </c>
      <c r="F26" s="59"/>
      <c r="G26" s="54" t="s">
        <v>228</v>
      </c>
      <c r="H26" s="47" t="s">
        <v>388</v>
      </c>
      <c r="I26" s="47">
        <v>4</v>
      </c>
      <c r="J26" s="47" t="s">
        <v>390</v>
      </c>
      <c r="K26" s="45" t="s">
        <v>433</v>
      </c>
      <c r="L26" s="57" t="s">
        <v>28</v>
      </c>
      <c r="M26" s="55">
        <v>4462.5600000000004</v>
      </c>
      <c r="N26" s="55">
        <f>M26*I26</f>
        <v>17850.240000000002</v>
      </c>
    </row>
    <row r="27" spans="1:14" ht="15" customHeight="1" x14ac:dyDescent="0.25">
      <c r="A27" s="45">
        <f t="shared" si="0"/>
        <v>20</v>
      </c>
      <c r="B27" s="45" t="s">
        <v>29</v>
      </c>
      <c r="C27" s="53" t="s">
        <v>26</v>
      </c>
      <c r="D27" s="45" t="s">
        <v>32</v>
      </c>
      <c r="E27" s="46" t="s">
        <v>65</v>
      </c>
      <c r="F27" s="59"/>
      <c r="G27" s="54" t="s">
        <v>242</v>
      </c>
      <c r="H27" s="47" t="s">
        <v>389</v>
      </c>
      <c r="I27" s="47">
        <v>44</v>
      </c>
      <c r="J27" s="47" t="s">
        <v>390</v>
      </c>
      <c r="K27" s="45" t="s">
        <v>433</v>
      </c>
      <c r="L27" s="57" t="s">
        <v>28</v>
      </c>
      <c r="M27" s="55">
        <v>220.91</v>
      </c>
      <c r="N27" s="55">
        <f>M27*I27</f>
        <v>9720.0399999999991</v>
      </c>
    </row>
    <row r="28" spans="1:14" ht="15" customHeight="1" x14ac:dyDescent="0.25">
      <c r="A28" s="45">
        <f t="shared" si="0"/>
        <v>21</v>
      </c>
      <c r="B28" s="45" t="s">
        <v>29</v>
      </c>
      <c r="C28" s="53" t="s">
        <v>26</v>
      </c>
      <c r="D28" s="45" t="s">
        <v>32</v>
      </c>
      <c r="E28" s="46" t="s">
        <v>66</v>
      </c>
      <c r="F28" s="59"/>
      <c r="G28" s="54" t="s">
        <v>243</v>
      </c>
      <c r="H28" s="47" t="s">
        <v>388</v>
      </c>
      <c r="I28" s="47">
        <v>1</v>
      </c>
      <c r="J28" s="47" t="s">
        <v>390</v>
      </c>
      <c r="K28" s="45" t="s">
        <v>433</v>
      </c>
      <c r="L28" s="57" t="s">
        <v>28</v>
      </c>
      <c r="M28" s="55">
        <v>3981.72</v>
      </c>
      <c r="N28" s="55">
        <f>M28*I28</f>
        <v>3981.72</v>
      </c>
    </row>
    <row r="29" spans="1:14" ht="15" customHeight="1" x14ac:dyDescent="0.25">
      <c r="A29" s="45">
        <f t="shared" si="0"/>
        <v>22</v>
      </c>
      <c r="B29" s="45" t="s">
        <v>29</v>
      </c>
      <c r="C29" s="53" t="s">
        <v>26</v>
      </c>
      <c r="D29" s="45" t="s">
        <v>32</v>
      </c>
      <c r="E29" s="46" t="s">
        <v>42</v>
      </c>
      <c r="F29" s="59"/>
      <c r="G29" s="54" t="s">
        <v>219</v>
      </c>
      <c r="H29" s="47" t="s">
        <v>388</v>
      </c>
      <c r="I29" s="47">
        <v>1</v>
      </c>
      <c r="J29" s="47" t="s">
        <v>390</v>
      </c>
      <c r="K29" s="45" t="s">
        <v>434</v>
      </c>
      <c r="L29" s="57" t="s">
        <v>28</v>
      </c>
      <c r="M29" s="55">
        <v>321399.67</v>
      </c>
      <c r="N29" s="55">
        <f>M29*I29</f>
        <v>321399.67</v>
      </c>
    </row>
    <row r="30" spans="1:14" ht="15" customHeight="1" x14ac:dyDescent="0.25">
      <c r="A30" s="45">
        <f t="shared" si="0"/>
        <v>23</v>
      </c>
      <c r="B30" s="45" t="s">
        <v>29</v>
      </c>
      <c r="C30" s="53" t="s">
        <v>26</v>
      </c>
      <c r="D30" s="45" t="s">
        <v>32</v>
      </c>
      <c r="E30" s="46" t="s">
        <v>54</v>
      </c>
      <c r="F30" s="59"/>
      <c r="G30" s="54" t="s">
        <v>231</v>
      </c>
      <c r="H30" s="47" t="s">
        <v>389</v>
      </c>
      <c r="I30" s="47">
        <v>1</v>
      </c>
      <c r="J30" s="47" t="s">
        <v>390</v>
      </c>
      <c r="K30" s="45" t="s">
        <v>435</v>
      </c>
      <c r="L30" s="57" t="s">
        <v>28</v>
      </c>
      <c r="M30" s="55">
        <v>45914.05</v>
      </c>
      <c r="N30" s="55">
        <f>M30*I30</f>
        <v>45914.05</v>
      </c>
    </row>
    <row r="31" spans="1:14" ht="15" customHeight="1" x14ac:dyDescent="0.25">
      <c r="A31" s="45">
        <f t="shared" si="0"/>
        <v>24</v>
      </c>
      <c r="B31" s="45" t="s">
        <v>29</v>
      </c>
      <c r="C31" s="53" t="s">
        <v>26</v>
      </c>
      <c r="D31" s="45" t="s">
        <v>32</v>
      </c>
      <c r="E31" s="46" t="s">
        <v>78</v>
      </c>
      <c r="F31" s="59"/>
      <c r="G31" s="54" t="s">
        <v>255</v>
      </c>
      <c r="H31" s="47" t="s">
        <v>389</v>
      </c>
      <c r="I31" s="47">
        <v>2</v>
      </c>
      <c r="J31" s="47" t="s">
        <v>390</v>
      </c>
      <c r="K31" s="45" t="s">
        <v>435</v>
      </c>
      <c r="L31" s="57" t="s">
        <v>28</v>
      </c>
      <c r="M31" s="55">
        <v>148364.49</v>
      </c>
      <c r="N31" s="55">
        <f>M31*I31</f>
        <v>296728.98</v>
      </c>
    </row>
    <row r="32" spans="1:14" ht="15" customHeight="1" x14ac:dyDescent="0.25">
      <c r="A32" s="45">
        <f t="shared" si="0"/>
        <v>25</v>
      </c>
      <c r="B32" s="45" t="s">
        <v>29</v>
      </c>
      <c r="C32" s="53" t="s">
        <v>26</v>
      </c>
      <c r="D32" s="45" t="s">
        <v>32</v>
      </c>
      <c r="E32" s="46" t="s">
        <v>41</v>
      </c>
      <c r="F32" s="59"/>
      <c r="G32" s="54" t="s">
        <v>218</v>
      </c>
      <c r="H32" s="47" t="s">
        <v>388</v>
      </c>
      <c r="I32" s="47">
        <v>1</v>
      </c>
      <c r="J32" s="47" t="s">
        <v>390</v>
      </c>
      <c r="K32" s="45" t="s">
        <v>438</v>
      </c>
      <c r="L32" s="57" t="s">
        <v>28</v>
      </c>
      <c r="M32" s="55">
        <v>3978.52</v>
      </c>
      <c r="N32" s="55">
        <f>M32*I32</f>
        <v>3978.52</v>
      </c>
    </row>
    <row r="33" spans="1:14" ht="15" customHeight="1" x14ac:dyDescent="0.25">
      <c r="A33" s="45">
        <f t="shared" si="0"/>
        <v>26</v>
      </c>
      <c r="B33" s="45" t="s">
        <v>29</v>
      </c>
      <c r="C33" s="53" t="s">
        <v>26</v>
      </c>
      <c r="D33" s="45" t="s">
        <v>32</v>
      </c>
      <c r="E33" s="46" t="s">
        <v>46</v>
      </c>
      <c r="F33" s="59"/>
      <c r="G33" s="54" t="s">
        <v>223</v>
      </c>
      <c r="H33" s="47" t="s">
        <v>388</v>
      </c>
      <c r="I33" s="47">
        <v>16</v>
      </c>
      <c r="J33" s="47" t="s">
        <v>390</v>
      </c>
      <c r="K33" s="45" t="s">
        <v>439</v>
      </c>
      <c r="L33" s="57" t="s">
        <v>28</v>
      </c>
      <c r="M33" s="55">
        <v>5658.69</v>
      </c>
      <c r="N33" s="55">
        <f>M33*I33</f>
        <v>90539.04</v>
      </c>
    </row>
    <row r="34" spans="1:14" ht="15" customHeight="1" x14ac:dyDescent="0.25">
      <c r="A34" s="45">
        <f t="shared" si="0"/>
        <v>27</v>
      </c>
      <c r="B34" s="45" t="s">
        <v>29</v>
      </c>
      <c r="C34" s="53" t="s">
        <v>26</v>
      </c>
      <c r="D34" s="45" t="s">
        <v>32</v>
      </c>
      <c r="E34" s="46" t="s">
        <v>51</v>
      </c>
      <c r="F34" s="59"/>
      <c r="G34" s="54" t="s">
        <v>228</v>
      </c>
      <c r="H34" s="47" t="s">
        <v>388</v>
      </c>
      <c r="I34" s="47">
        <v>3</v>
      </c>
      <c r="J34" s="47" t="s">
        <v>390</v>
      </c>
      <c r="K34" s="45" t="s">
        <v>439</v>
      </c>
      <c r="L34" s="57" t="s">
        <v>28</v>
      </c>
      <c r="M34" s="55">
        <v>4462.5600000000004</v>
      </c>
      <c r="N34" s="55">
        <f>M34*I34</f>
        <v>13387.68</v>
      </c>
    </row>
    <row r="35" spans="1:14" ht="15" customHeight="1" x14ac:dyDescent="0.25">
      <c r="A35" s="45">
        <f t="shared" si="0"/>
        <v>28</v>
      </c>
      <c r="B35" s="45" t="s">
        <v>29</v>
      </c>
      <c r="C35" s="53" t="s">
        <v>26</v>
      </c>
      <c r="D35" s="45" t="s">
        <v>32</v>
      </c>
      <c r="E35" s="46" t="s">
        <v>56</v>
      </c>
      <c r="F35" s="59"/>
      <c r="G35" s="54" t="s">
        <v>233</v>
      </c>
      <c r="H35" s="47" t="s">
        <v>388</v>
      </c>
      <c r="I35" s="47">
        <v>2</v>
      </c>
      <c r="J35" s="47" t="s">
        <v>390</v>
      </c>
      <c r="K35" s="45" t="s">
        <v>439</v>
      </c>
      <c r="L35" s="57" t="s">
        <v>28</v>
      </c>
      <c r="M35" s="55">
        <v>16658.259999999998</v>
      </c>
      <c r="N35" s="55">
        <f>M35*I35</f>
        <v>33316.519999999997</v>
      </c>
    </row>
    <row r="36" spans="1:14" ht="15" customHeight="1" x14ac:dyDescent="0.25">
      <c r="A36" s="45">
        <f t="shared" si="0"/>
        <v>29</v>
      </c>
      <c r="B36" s="45" t="s">
        <v>29</v>
      </c>
      <c r="C36" s="53" t="s">
        <v>26</v>
      </c>
      <c r="D36" s="45" t="s">
        <v>32</v>
      </c>
      <c r="E36" s="46" t="s">
        <v>57</v>
      </c>
      <c r="F36" s="59"/>
      <c r="G36" s="54" t="s">
        <v>234</v>
      </c>
      <c r="H36" s="47" t="s">
        <v>388</v>
      </c>
      <c r="I36" s="47">
        <v>2</v>
      </c>
      <c r="J36" s="47" t="s">
        <v>390</v>
      </c>
      <c r="K36" s="45" t="s">
        <v>439</v>
      </c>
      <c r="L36" s="57" t="s">
        <v>28</v>
      </c>
      <c r="M36" s="55">
        <v>36113.050000000003</v>
      </c>
      <c r="N36" s="55">
        <f>M36*I36</f>
        <v>72226.100000000006</v>
      </c>
    </row>
    <row r="37" spans="1:14" ht="15" customHeight="1" x14ac:dyDescent="0.25">
      <c r="A37" s="45">
        <f t="shared" si="0"/>
        <v>30</v>
      </c>
      <c r="B37" s="45" t="s">
        <v>29</v>
      </c>
      <c r="C37" s="53" t="s">
        <v>26</v>
      </c>
      <c r="D37" s="45" t="s">
        <v>32</v>
      </c>
      <c r="E37" s="46" t="s">
        <v>69</v>
      </c>
      <c r="F37" s="59"/>
      <c r="G37" s="54" t="s">
        <v>246</v>
      </c>
      <c r="H37" s="47" t="s">
        <v>389</v>
      </c>
      <c r="I37" s="47">
        <v>4</v>
      </c>
      <c r="J37" s="47" t="s">
        <v>390</v>
      </c>
      <c r="K37" s="45" t="s">
        <v>439</v>
      </c>
      <c r="L37" s="57" t="s">
        <v>28</v>
      </c>
      <c r="M37" s="55">
        <v>2836.72</v>
      </c>
      <c r="N37" s="55">
        <f>M37*I37</f>
        <v>11346.88</v>
      </c>
    </row>
    <row r="38" spans="1:14" ht="15" customHeight="1" x14ac:dyDescent="0.25">
      <c r="A38" s="45">
        <f t="shared" si="0"/>
        <v>31</v>
      </c>
      <c r="B38" s="45" t="s">
        <v>29</v>
      </c>
      <c r="C38" s="53" t="s">
        <v>26</v>
      </c>
      <c r="D38" s="45" t="s">
        <v>32</v>
      </c>
      <c r="E38" s="46" t="s">
        <v>70</v>
      </c>
      <c r="F38" s="59"/>
      <c r="G38" s="54" t="s">
        <v>247</v>
      </c>
      <c r="H38" s="47" t="s">
        <v>388</v>
      </c>
      <c r="I38" s="47">
        <v>1</v>
      </c>
      <c r="J38" s="47" t="s">
        <v>390</v>
      </c>
      <c r="K38" s="45" t="s">
        <v>439</v>
      </c>
      <c r="L38" s="57" t="s">
        <v>28</v>
      </c>
      <c r="M38" s="55">
        <v>6546.17</v>
      </c>
      <c r="N38" s="55">
        <f>M38*I38</f>
        <v>6546.17</v>
      </c>
    </row>
    <row r="39" spans="1:14" ht="15" customHeight="1" x14ac:dyDescent="0.25">
      <c r="A39" s="45">
        <f t="shared" si="0"/>
        <v>32</v>
      </c>
      <c r="B39" s="45" t="s">
        <v>29</v>
      </c>
      <c r="C39" s="53" t="s">
        <v>26</v>
      </c>
      <c r="D39" s="45" t="s">
        <v>32</v>
      </c>
      <c r="E39" s="46" t="s">
        <v>70</v>
      </c>
      <c r="F39" s="59"/>
      <c r="G39" s="54" t="s">
        <v>247</v>
      </c>
      <c r="H39" s="47" t="s">
        <v>388</v>
      </c>
      <c r="I39" s="47">
        <v>7</v>
      </c>
      <c r="J39" s="47" t="s">
        <v>390</v>
      </c>
      <c r="K39" s="45" t="s">
        <v>439</v>
      </c>
      <c r="L39" s="57" t="s">
        <v>28</v>
      </c>
      <c r="M39" s="55">
        <v>6546.17</v>
      </c>
      <c r="N39" s="55">
        <f>M39*I39</f>
        <v>45823.19</v>
      </c>
    </row>
    <row r="40" spans="1:14" ht="15" customHeight="1" x14ac:dyDescent="0.25">
      <c r="A40" s="45">
        <f t="shared" si="0"/>
        <v>33</v>
      </c>
      <c r="B40" s="45" t="s">
        <v>29</v>
      </c>
      <c r="C40" s="53" t="s">
        <v>26</v>
      </c>
      <c r="D40" s="45" t="s">
        <v>32</v>
      </c>
      <c r="E40" s="46" t="s">
        <v>73</v>
      </c>
      <c r="F40" s="59"/>
      <c r="G40" s="54" t="s">
        <v>250</v>
      </c>
      <c r="H40" s="47" t="s">
        <v>389</v>
      </c>
      <c r="I40" s="47">
        <v>1</v>
      </c>
      <c r="J40" s="47" t="s">
        <v>390</v>
      </c>
      <c r="K40" s="45" t="s">
        <v>440</v>
      </c>
      <c r="L40" s="57" t="s">
        <v>28</v>
      </c>
      <c r="M40" s="55">
        <v>169716.16</v>
      </c>
      <c r="N40" s="55">
        <f>M40*I40</f>
        <v>169716.16</v>
      </c>
    </row>
    <row r="41" spans="1:14" ht="15" customHeight="1" x14ac:dyDescent="0.25">
      <c r="A41" s="45">
        <f t="shared" si="0"/>
        <v>34</v>
      </c>
      <c r="B41" s="45" t="s">
        <v>29</v>
      </c>
      <c r="C41" s="53" t="s">
        <v>26</v>
      </c>
      <c r="D41" s="45" t="s">
        <v>32</v>
      </c>
      <c r="E41" s="46" t="s">
        <v>47</v>
      </c>
      <c r="F41" s="59"/>
      <c r="G41" s="54" t="s">
        <v>224</v>
      </c>
      <c r="H41" s="47" t="s">
        <v>388</v>
      </c>
      <c r="I41" s="47">
        <v>1</v>
      </c>
      <c r="J41" s="47" t="s">
        <v>390</v>
      </c>
      <c r="K41" s="45" t="s">
        <v>442</v>
      </c>
      <c r="L41" s="57" t="s">
        <v>28</v>
      </c>
      <c r="M41" s="55">
        <v>60643.82</v>
      </c>
      <c r="N41" s="55">
        <f>M41*I41</f>
        <v>60643.82</v>
      </c>
    </row>
    <row r="42" spans="1:14" ht="15" customHeight="1" x14ac:dyDescent="0.25">
      <c r="A42" s="45">
        <f t="shared" si="0"/>
        <v>35</v>
      </c>
      <c r="B42" s="45" t="s">
        <v>29</v>
      </c>
      <c r="C42" s="53" t="s">
        <v>26</v>
      </c>
      <c r="D42" s="45" t="s">
        <v>32</v>
      </c>
      <c r="E42" s="46" t="s">
        <v>49</v>
      </c>
      <c r="F42" s="59"/>
      <c r="G42" s="54" t="s">
        <v>226</v>
      </c>
      <c r="H42" s="47" t="s">
        <v>388</v>
      </c>
      <c r="I42" s="47">
        <v>2</v>
      </c>
      <c r="J42" s="47" t="s">
        <v>390</v>
      </c>
      <c r="K42" s="45" t="s">
        <v>442</v>
      </c>
      <c r="L42" s="57" t="s">
        <v>28</v>
      </c>
      <c r="M42" s="55">
        <v>41342.660000000003</v>
      </c>
      <c r="N42" s="55">
        <f>M42*I42</f>
        <v>82685.320000000007</v>
      </c>
    </row>
    <row r="43" spans="1:14" ht="15" customHeight="1" x14ac:dyDescent="0.25">
      <c r="A43" s="45">
        <f t="shared" si="0"/>
        <v>36</v>
      </c>
      <c r="B43" s="45" t="s">
        <v>29</v>
      </c>
      <c r="C43" s="53" t="s">
        <v>26</v>
      </c>
      <c r="D43" s="45" t="s">
        <v>32</v>
      </c>
      <c r="E43" s="46" t="s">
        <v>50</v>
      </c>
      <c r="F43" s="59"/>
      <c r="G43" s="54" t="s">
        <v>227</v>
      </c>
      <c r="H43" s="47" t="s">
        <v>388</v>
      </c>
      <c r="I43" s="47">
        <v>3</v>
      </c>
      <c r="J43" s="47" t="s">
        <v>390</v>
      </c>
      <c r="K43" s="45" t="s">
        <v>442</v>
      </c>
      <c r="L43" s="57" t="s">
        <v>28</v>
      </c>
      <c r="M43" s="55">
        <v>63769.68</v>
      </c>
      <c r="N43" s="55">
        <f>M43*I43</f>
        <v>191309.04</v>
      </c>
    </row>
    <row r="44" spans="1:14" ht="15" customHeight="1" x14ac:dyDescent="0.25">
      <c r="A44" s="45">
        <f t="shared" si="0"/>
        <v>37</v>
      </c>
      <c r="B44" s="45" t="s">
        <v>29</v>
      </c>
      <c r="C44" s="53" t="s">
        <v>26</v>
      </c>
      <c r="D44" s="45" t="s">
        <v>32</v>
      </c>
      <c r="E44" s="46" t="s">
        <v>59</v>
      </c>
      <c r="F44" s="59"/>
      <c r="G44" s="54" t="s">
        <v>236</v>
      </c>
      <c r="H44" s="47" t="s">
        <v>389</v>
      </c>
      <c r="I44" s="47">
        <v>3</v>
      </c>
      <c r="J44" s="47" t="s">
        <v>390</v>
      </c>
      <c r="K44" s="45" t="s">
        <v>442</v>
      </c>
      <c r="L44" s="57" t="s">
        <v>28</v>
      </c>
      <c r="M44" s="55">
        <v>5936.21</v>
      </c>
      <c r="N44" s="55">
        <f>M44*I44</f>
        <v>17808.63</v>
      </c>
    </row>
    <row r="45" spans="1:14" ht="15" customHeight="1" x14ac:dyDescent="0.25">
      <c r="A45" s="45">
        <f t="shared" si="0"/>
        <v>38</v>
      </c>
      <c r="B45" s="45" t="s">
        <v>29</v>
      </c>
      <c r="C45" s="53" t="s">
        <v>26</v>
      </c>
      <c r="D45" s="45" t="s">
        <v>32</v>
      </c>
      <c r="E45" s="46" t="s">
        <v>62</v>
      </c>
      <c r="F45" s="59"/>
      <c r="G45" s="54" t="s">
        <v>239</v>
      </c>
      <c r="H45" s="47" t="s">
        <v>389</v>
      </c>
      <c r="I45" s="47">
        <v>2</v>
      </c>
      <c r="J45" s="47" t="s">
        <v>390</v>
      </c>
      <c r="K45" s="45" t="s">
        <v>442</v>
      </c>
      <c r="L45" s="57" t="s">
        <v>28</v>
      </c>
      <c r="M45" s="55">
        <v>2850.8</v>
      </c>
      <c r="N45" s="55">
        <f>M45*I45</f>
        <v>5701.6</v>
      </c>
    </row>
    <row r="46" spans="1:14" ht="15" customHeight="1" x14ac:dyDescent="0.25">
      <c r="A46" s="45">
        <f t="shared" si="0"/>
        <v>39</v>
      </c>
      <c r="B46" s="45" t="s">
        <v>29</v>
      </c>
      <c r="C46" s="53" t="s">
        <v>26</v>
      </c>
      <c r="D46" s="45" t="s">
        <v>32</v>
      </c>
      <c r="E46" s="46" t="s">
        <v>63</v>
      </c>
      <c r="F46" s="59"/>
      <c r="G46" s="54" t="s">
        <v>240</v>
      </c>
      <c r="H46" s="47" t="s">
        <v>388</v>
      </c>
      <c r="I46" s="47">
        <v>2</v>
      </c>
      <c r="J46" s="47" t="s">
        <v>390</v>
      </c>
      <c r="K46" s="45" t="s">
        <v>443</v>
      </c>
      <c r="L46" s="57" t="s">
        <v>28</v>
      </c>
      <c r="M46" s="55">
        <v>1076378.33</v>
      </c>
      <c r="N46" s="55">
        <f>M46*I46</f>
        <v>2152756.66</v>
      </c>
    </row>
    <row r="47" spans="1:14" ht="15" customHeight="1" x14ac:dyDescent="0.25">
      <c r="A47" s="45">
        <f t="shared" si="0"/>
        <v>40</v>
      </c>
      <c r="B47" s="45" t="s">
        <v>29</v>
      </c>
      <c r="C47" s="53" t="s">
        <v>26</v>
      </c>
      <c r="D47" s="45" t="s">
        <v>32</v>
      </c>
      <c r="E47" s="46" t="s">
        <v>82</v>
      </c>
      <c r="F47" s="59"/>
      <c r="G47" s="54" t="s">
        <v>259</v>
      </c>
      <c r="H47" s="47" t="s">
        <v>388</v>
      </c>
      <c r="I47" s="47">
        <v>1</v>
      </c>
      <c r="J47" s="47" t="s">
        <v>390</v>
      </c>
      <c r="K47" s="45" t="s">
        <v>446</v>
      </c>
      <c r="L47" s="57" t="s">
        <v>28</v>
      </c>
      <c r="M47" s="55">
        <v>248921.81</v>
      </c>
      <c r="N47" s="55">
        <f>M47*I47</f>
        <v>248921.81</v>
      </c>
    </row>
    <row r="48" spans="1:14" ht="15" customHeight="1" x14ac:dyDescent="0.25">
      <c r="A48" s="45">
        <f t="shared" si="0"/>
        <v>41</v>
      </c>
      <c r="B48" s="45" t="s">
        <v>29</v>
      </c>
      <c r="C48" s="53" t="s">
        <v>26</v>
      </c>
      <c r="D48" s="45" t="s">
        <v>32</v>
      </c>
      <c r="E48" s="46" t="s">
        <v>83</v>
      </c>
      <c r="F48" s="59"/>
      <c r="G48" s="54" t="s">
        <v>260</v>
      </c>
      <c r="H48" s="47" t="s">
        <v>388</v>
      </c>
      <c r="I48" s="47">
        <v>3</v>
      </c>
      <c r="J48" s="47" t="s">
        <v>390</v>
      </c>
      <c r="K48" s="45" t="s">
        <v>446</v>
      </c>
      <c r="L48" s="57" t="s">
        <v>28</v>
      </c>
      <c r="M48" s="55">
        <v>398274.91</v>
      </c>
      <c r="N48" s="55">
        <f>M48*I48</f>
        <v>1194824.73</v>
      </c>
    </row>
    <row r="49" spans="1:14" ht="15" customHeight="1" x14ac:dyDescent="0.25">
      <c r="A49" s="45">
        <f t="shared" si="0"/>
        <v>42</v>
      </c>
      <c r="B49" s="45" t="s">
        <v>29</v>
      </c>
      <c r="C49" s="53" t="s">
        <v>26</v>
      </c>
      <c r="D49" s="45" t="s">
        <v>32</v>
      </c>
      <c r="E49" s="46" t="s">
        <v>85</v>
      </c>
      <c r="F49" s="59"/>
      <c r="G49" s="54" t="s">
        <v>262</v>
      </c>
      <c r="H49" s="47" t="s">
        <v>388</v>
      </c>
      <c r="I49" s="47">
        <v>1</v>
      </c>
      <c r="J49" s="47" t="s">
        <v>27</v>
      </c>
      <c r="K49" s="45" t="s">
        <v>418</v>
      </c>
      <c r="L49" s="57" t="s">
        <v>28</v>
      </c>
      <c r="M49" s="55">
        <v>359159.86</v>
      </c>
      <c r="N49" s="55">
        <f>M49*I49</f>
        <v>359159.86</v>
      </c>
    </row>
    <row r="50" spans="1:14" ht="15" customHeight="1" x14ac:dyDescent="0.25">
      <c r="A50" s="45">
        <f t="shared" si="0"/>
        <v>43</v>
      </c>
      <c r="B50" s="45" t="s">
        <v>29</v>
      </c>
      <c r="C50" s="53" t="s">
        <v>26</v>
      </c>
      <c r="D50" s="45" t="s">
        <v>32</v>
      </c>
      <c r="E50" s="46" t="s">
        <v>86</v>
      </c>
      <c r="F50" s="59"/>
      <c r="G50" s="54" t="s">
        <v>263</v>
      </c>
      <c r="H50" s="47" t="s">
        <v>389</v>
      </c>
      <c r="I50" s="47">
        <v>2</v>
      </c>
      <c r="J50" s="47" t="s">
        <v>27</v>
      </c>
      <c r="K50" s="45" t="s">
        <v>419</v>
      </c>
      <c r="L50" s="57" t="s">
        <v>28</v>
      </c>
      <c r="M50" s="55">
        <v>3698.99</v>
      </c>
      <c r="N50" s="55">
        <f>M50*I50</f>
        <v>7397.98</v>
      </c>
    </row>
    <row r="51" spans="1:14" ht="15" customHeight="1" x14ac:dyDescent="0.25">
      <c r="A51" s="45">
        <f t="shared" si="0"/>
        <v>44</v>
      </c>
      <c r="B51" s="45" t="s">
        <v>29</v>
      </c>
      <c r="C51" s="53" t="s">
        <v>26</v>
      </c>
      <c r="D51" s="45" t="s">
        <v>32</v>
      </c>
      <c r="E51" s="46" t="s">
        <v>40</v>
      </c>
      <c r="F51" s="59"/>
      <c r="G51" s="54" t="s">
        <v>217</v>
      </c>
      <c r="H51" s="47" t="s">
        <v>388</v>
      </c>
      <c r="I51" s="47">
        <v>1</v>
      </c>
      <c r="J51" s="47" t="s">
        <v>390</v>
      </c>
      <c r="K51" s="45" t="s">
        <v>420</v>
      </c>
      <c r="L51" s="57" t="s">
        <v>28</v>
      </c>
      <c r="M51" s="55">
        <v>1686.91</v>
      </c>
      <c r="N51" s="55">
        <f>M51*I51</f>
        <v>1686.91</v>
      </c>
    </row>
    <row r="52" spans="1:14" ht="15" customHeight="1" x14ac:dyDescent="0.25">
      <c r="A52" s="45">
        <f t="shared" si="0"/>
        <v>45</v>
      </c>
      <c r="B52" s="45" t="s">
        <v>29</v>
      </c>
      <c r="C52" s="53" t="s">
        <v>26</v>
      </c>
      <c r="D52" s="45" t="s">
        <v>32</v>
      </c>
      <c r="E52" s="46" t="s">
        <v>55</v>
      </c>
      <c r="F52" s="59"/>
      <c r="G52" s="54" t="s">
        <v>232</v>
      </c>
      <c r="H52" s="47" t="s">
        <v>389</v>
      </c>
      <c r="I52" s="47">
        <v>8</v>
      </c>
      <c r="J52" s="47" t="s">
        <v>390</v>
      </c>
      <c r="K52" s="45" t="s">
        <v>420</v>
      </c>
      <c r="L52" s="57" t="s">
        <v>28</v>
      </c>
      <c r="M52" s="55">
        <v>10734.38</v>
      </c>
      <c r="N52" s="55">
        <f>M52*I52</f>
        <v>85875.04</v>
      </c>
    </row>
    <row r="53" spans="1:14" ht="15" customHeight="1" x14ac:dyDescent="0.25">
      <c r="A53" s="45">
        <f t="shared" si="0"/>
        <v>46</v>
      </c>
      <c r="B53" s="45" t="s">
        <v>29</v>
      </c>
      <c r="C53" s="53" t="s">
        <v>26</v>
      </c>
      <c r="D53" s="45" t="s">
        <v>32</v>
      </c>
      <c r="E53" s="46" t="s">
        <v>39</v>
      </c>
      <c r="F53" s="59"/>
      <c r="G53" s="54" t="s">
        <v>216</v>
      </c>
      <c r="H53" s="47" t="s">
        <v>389</v>
      </c>
      <c r="I53" s="47">
        <v>1</v>
      </c>
      <c r="J53" s="47" t="s">
        <v>390</v>
      </c>
      <c r="K53" s="45" t="s">
        <v>422</v>
      </c>
      <c r="L53" s="57" t="s">
        <v>28</v>
      </c>
      <c r="M53" s="55">
        <v>8838.5400000000009</v>
      </c>
      <c r="N53" s="55">
        <f>M53*I53</f>
        <v>8838.5400000000009</v>
      </c>
    </row>
    <row r="54" spans="1:14" ht="15" customHeight="1" x14ac:dyDescent="0.25">
      <c r="A54" s="45">
        <f t="shared" si="0"/>
        <v>47</v>
      </c>
      <c r="B54" s="45" t="s">
        <v>29</v>
      </c>
      <c r="C54" s="53" t="s">
        <v>26</v>
      </c>
      <c r="D54" s="45" t="s">
        <v>32</v>
      </c>
      <c r="E54" s="46" t="s">
        <v>44</v>
      </c>
      <c r="F54" s="59"/>
      <c r="G54" s="54" t="s">
        <v>221</v>
      </c>
      <c r="H54" s="47" t="s">
        <v>388</v>
      </c>
      <c r="I54" s="47">
        <v>1</v>
      </c>
      <c r="J54" s="47" t="s">
        <v>390</v>
      </c>
      <c r="K54" s="45" t="s">
        <v>422</v>
      </c>
      <c r="L54" s="57" t="s">
        <v>28</v>
      </c>
      <c r="M54" s="55">
        <v>24692.23</v>
      </c>
      <c r="N54" s="55">
        <f>M54*I54</f>
        <v>24692.23</v>
      </c>
    </row>
    <row r="55" spans="1:14" ht="15" customHeight="1" x14ac:dyDescent="0.25">
      <c r="A55" s="45">
        <f t="shared" si="0"/>
        <v>48</v>
      </c>
      <c r="B55" s="45" t="s">
        <v>29</v>
      </c>
      <c r="C55" s="53" t="s">
        <v>26</v>
      </c>
      <c r="D55" s="45" t="s">
        <v>32</v>
      </c>
      <c r="E55" s="46" t="s">
        <v>60</v>
      </c>
      <c r="F55" s="59"/>
      <c r="G55" s="54" t="s">
        <v>237</v>
      </c>
      <c r="H55" s="47" t="s">
        <v>388</v>
      </c>
      <c r="I55" s="47">
        <v>1</v>
      </c>
      <c r="J55" s="47" t="s">
        <v>390</v>
      </c>
      <c r="K55" s="45" t="s">
        <v>422</v>
      </c>
      <c r="L55" s="57" t="s">
        <v>28</v>
      </c>
      <c r="M55" s="55">
        <v>84609.52</v>
      </c>
      <c r="N55" s="55">
        <f>M55*I55</f>
        <v>84609.52</v>
      </c>
    </row>
    <row r="56" spans="1:14" ht="15" customHeight="1" x14ac:dyDescent="0.25">
      <c r="A56" s="45">
        <f t="shared" si="0"/>
        <v>49</v>
      </c>
      <c r="B56" s="45" t="s">
        <v>29</v>
      </c>
      <c r="C56" s="53" t="s">
        <v>26</v>
      </c>
      <c r="D56" s="45" t="s">
        <v>32</v>
      </c>
      <c r="E56" s="46" t="s">
        <v>76</v>
      </c>
      <c r="F56" s="59"/>
      <c r="G56" s="54" t="s">
        <v>253</v>
      </c>
      <c r="H56" s="47" t="s">
        <v>389</v>
      </c>
      <c r="I56" s="47">
        <v>3</v>
      </c>
      <c r="J56" s="47" t="s">
        <v>390</v>
      </c>
      <c r="K56" s="45" t="s">
        <v>423</v>
      </c>
      <c r="L56" s="57" t="s">
        <v>28</v>
      </c>
      <c r="M56" s="55">
        <v>5936.21</v>
      </c>
      <c r="N56" s="55">
        <f>M56*I56</f>
        <v>17808.63</v>
      </c>
    </row>
    <row r="57" spans="1:14" ht="15" customHeight="1" x14ac:dyDescent="0.25">
      <c r="A57" s="45">
        <f t="shared" si="0"/>
        <v>50</v>
      </c>
      <c r="B57" s="45" t="s">
        <v>29</v>
      </c>
      <c r="C57" s="53" t="s">
        <v>26</v>
      </c>
      <c r="D57" s="45" t="s">
        <v>32</v>
      </c>
      <c r="E57" s="46" t="s">
        <v>77</v>
      </c>
      <c r="F57" s="59"/>
      <c r="G57" s="54" t="s">
        <v>254</v>
      </c>
      <c r="H57" s="47" t="s">
        <v>389</v>
      </c>
      <c r="I57" s="47">
        <v>2</v>
      </c>
      <c r="J57" s="47" t="s">
        <v>390</v>
      </c>
      <c r="K57" s="45" t="s">
        <v>423</v>
      </c>
      <c r="L57" s="57" t="s">
        <v>28</v>
      </c>
      <c r="M57" s="55">
        <v>4958.3</v>
      </c>
      <c r="N57" s="55">
        <f>M57*I57</f>
        <v>9916.6</v>
      </c>
    </row>
    <row r="58" spans="1:14" ht="15" customHeight="1" x14ac:dyDescent="0.25">
      <c r="A58" s="45">
        <f t="shared" si="0"/>
        <v>51</v>
      </c>
      <c r="B58" s="45" t="s">
        <v>29</v>
      </c>
      <c r="C58" s="53" t="s">
        <v>26</v>
      </c>
      <c r="D58" s="45" t="s">
        <v>32</v>
      </c>
      <c r="E58" s="46" t="s">
        <v>72</v>
      </c>
      <c r="F58" s="59"/>
      <c r="G58" s="54" t="s">
        <v>249</v>
      </c>
      <c r="H58" s="47" t="s">
        <v>388</v>
      </c>
      <c r="I58" s="47">
        <v>1</v>
      </c>
      <c r="J58" s="47" t="s">
        <v>390</v>
      </c>
      <c r="K58" s="45" t="s">
        <v>424</v>
      </c>
      <c r="L58" s="57" t="s">
        <v>28</v>
      </c>
      <c r="M58" s="55">
        <v>10388.370000000001</v>
      </c>
      <c r="N58" s="55">
        <f>M58*I58</f>
        <v>10388.370000000001</v>
      </c>
    </row>
    <row r="59" spans="1:14" ht="15" customHeight="1" x14ac:dyDescent="0.25">
      <c r="A59" s="45">
        <f t="shared" si="0"/>
        <v>52</v>
      </c>
      <c r="B59" s="45" t="s">
        <v>29</v>
      </c>
      <c r="C59" s="53" t="s">
        <v>26</v>
      </c>
      <c r="D59" s="45" t="s">
        <v>32</v>
      </c>
      <c r="E59" s="46" t="s">
        <v>67</v>
      </c>
      <c r="F59" s="59"/>
      <c r="G59" s="54" t="s">
        <v>244</v>
      </c>
      <c r="H59" s="47" t="s">
        <v>388</v>
      </c>
      <c r="I59" s="47">
        <v>1</v>
      </c>
      <c r="J59" s="47" t="s">
        <v>390</v>
      </c>
      <c r="K59" s="45" t="s">
        <v>425</v>
      </c>
      <c r="L59" s="57" t="s">
        <v>28</v>
      </c>
      <c r="M59" s="55">
        <v>24070.18</v>
      </c>
      <c r="N59" s="55">
        <f>M59*I59</f>
        <v>24070.18</v>
      </c>
    </row>
    <row r="60" spans="1:14" ht="15" customHeight="1" x14ac:dyDescent="0.25">
      <c r="A60" s="45">
        <f t="shared" si="0"/>
        <v>53</v>
      </c>
      <c r="B60" s="45" t="s">
        <v>29</v>
      </c>
      <c r="C60" s="53" t="s">
        <v>26</v>
      </c>
      <c r="D60" s="45" t="s">
        <v>32</v>
      </c>
      <c r="E60" s="46" t="s">
        <v>49</v>
      </c>
      <c r="F60" s="59"/>
      <c r="G60" s="54" t="s">
        <v>226</v>
      </c>
      <c r="H60" s="47" t="s">
        <v>388</v>
      </c>
      <c r="I60" s="47">
        <v>29</v>
      </c>
      <c r="J60" s="47" t="s">
        <v>390</v>
      </c>
      <c r="K60" s="45" t="s">
        <v>427</v>
      </c>
      <c r="L60" s="57" t="s">
        <v>28</v>
      </c>
      <c r="M60" s="55">
        <v>41342.660000000003</v>
      </c>
      <c r="N60" s="55">
        <f>M60*I60</f>
        <v>1198937.1400000001</v>
      </c>
    </row>
    <row r="61" spans="1:14" ht="15" customHeight="1" x14ac:dyDescent="0.25">
      <c r="A61" s="45">
        <f t="shared" si="0"/>
        <v>54</v>
      </c>
      <c r="B61" s="45" t="s">
        <v>29</v>
      </c>
      <c r="C61" s="53" t="s">
        <v>26</v>
      </c>
      <c r="D61" s="45" t="s">
        <v>32</v>
      </c>
      <c r="E61" s="46" t="s">
        <v>74</v>
      </c>
      <c r="F61" s="59"/>
      <c r="G61" s="54" t="s">
        <v>251</v>
      </c>
      <c r="H61" s="47" t="s">
        <v>388</v>
      </c>
      <c r="I61" s="47">
        <v>15</v>
      </c>
      <c r="J61" s="47" t="s">
        <v>390</v>
      </c>
      <c r="K61" s="45" t="s">
        <v>427</v>
      </c>
      <c r="L61" s="57" t="s">
        <v>28</v>
      </c>
      <c r="M61" s="55">
        <v>56170.71</v>
      </c>
      <c r="N61" s="55">
        <f>M61*I61</f>
        <v>842560.65</v>
      </c>
    </row>
    <row r="62" spans="1:14" ht="15" customHeight="1" x14ac:dyDescent="0.25">
      <c r="A62" s="45">
        <f t="shared" si="0"/>
        <v>55</v>
      </c>
      <c r="B62" s="45" t="s">
        <v>29</v>
      </c>
      <c r="C62" s="53" t="s">
        <v>26</v>
      </c>
      <c r="D62" s="45" t="s">
        <v>32</v>
      </c>
      <c r="E62" s="46" t="s">
        <v>76</v>
      </c>
      <c r="F62" s="59"/>
      <c r="G62" s="54" t="s">
        <v>253</v>
      </c>
      <c r="H62" s="47" t="s">
        <v>389</v>
      </c>
      <c r="I62" s="47">
        <v>1</v>
      </c>
      <c r="J62" s="47" t="s">
        <v>390</v>
      </c>
      <c r="K62" s="45" t="s">
        <v>401</v>
      </c>
      <c r="L62" s="57" t="s">
        <v>28</v>
      </c>
      <c r="M62" s="55">
        <v>5936.21</v>
      </c>
      <c r="N62" s="55">
        <f>M62*I62</f>
        <v>5936.21</v>
      </c>
    </row>
    <row r="63" spans="1:14" ht="15" customHeight="1" x14ac:dyDescent="0.25">
      <c r="A63" s="45">
        <f t="shared" si="0"/>
        <v>56</v>
      </c>
      <c r="B63" s="45" t="s">
        <v>29</v>
      </c>
      <c r="C63" s="53" t="s">
        <v>26</v>
      </c>
      <c r="D63" s="45" t="s">
        <v>32</v>
      </c>
      <c r="E63" s="46" t="s">
        <v>77</v>
      </c>
      <c r="F63" s="59"/>
      <c r="G63" s="54" t="s">
        <v>254</v>
      </c>
      <c r="H63" s="47" t="s">
        <v>389</v>
      </c>
      <c r="I63" s="47">
        <v>3</v>
      </c>
      <c r="J63" s="47" t="s">
        <v>390</v>
      </c>
      <c r="K63" s="45" t="s">
        <v>401</v>
      </c>
      <c r="L63" s="57" t="s">
        <v>28</v>
      </c>
      <c r="M63" s="55">
        <v>4958.3</v>
      </c>
      <c r="N63" s="55">
        <f>M63*I63</f>
        <v>14874.900000000001</v>
      </c>
    </row>
    <row r="64" spans="1:14" ht="15" customHeight="1" x14ac:dyDescent="0.25">
      <c r="A64" s="45">
        <f t="shared" si="0"/>
        <v>57</v>
      </c>
      <c r="B64" s="45" t="s">
        <v>29</v>
      </c>
      <c r="C64" s="53" t="s">
        <v>26</v>
      </c>
      <c r="D64" s="45" t="s">
        <v>32</v>
      </c>
      <c r="E64" s="46" t="s">
        <v>36</v>
      </c>
      <c r="F64" s="59"/>
      <c r="G64" s="54" t="s">
        <v>213</v>
      </c>
      <c r="H64" s="47" t="s">
        <v>389</v>
      </c>
      <c r="I64" s="47">
        <v>1</v>
      </c>
      <c r="J64" s="47" t="s">
        <v>390</v>
      </c>
      <c r="K64" s="45" t="s">
        <v>428</v>
      </c>
      <c r="L64" s="57" t="s">
        <v>28</v>
      </c>
      <c r="M64" s="55">
        <v>5931.6</v>
      </c>
      <c r="N64" s="55">
        <f>M64*I64</f>
        <v>5931.6</v>
      </c>
    </row>
    <row r="65" spans="1:14" ht="15" customHeight="1" x14ac:dyDescent="0.25">
      <c r="A65" s="45">
        <f t="shared" si="0"/>
        <v>58</v>
      </c>
      <c r="B65" s="45" t="s">
        <v>29</v>
      </c>
      <c r="C65" s="53" t="s">
        <v>26</v>
      </c>
      <c r="D65" s="45" t="s">
        <v>32</v>
      </c>
      <c r="E65" s="46" t="s">
        <v>52</v>
      </c>
      <c r="F65" s="59"/>
      <c r="G65" s="54" t="s">
        <v>229</v>
      </c>
      <c r="H65" s="47" t="s">
        <v>388</v>
      </c>
      <c r="I65" s="47">
        <v>8</v>
      </c>
      <c r="J65" s="47" t="s">
        <v>390</v>
      </c>
      <c r="K65" s="45" t="s">
        <v>429</v>
      </c>
      <c r="L65" s="57" t="s">
        <v>28</v>
      </c>
      <c r="M65" s="55">
        <v>72807.73</v>
      </c>
      <c r="N65" s="55">
        <f>M65*I65</f>
        <v>582461.84</v>
      </c>
    </row>
    <row r="66" spans="1:14" ht="15" customHeight="1" x14ac:dyDescent="0.25">
      <c r="A66" s="45">
        <f t="shared" si="0"/>
        <v>59</v>
      </c>
      <c r="B66" s="45" t="s">
        <v>29</v>
      </c>
      <c r="C66" s="53" t="s">
        <v>26</v>
      </c>
      <c r="D66" s="45" t="s">
        <v>32</v>
      </c>
      <c r="E66" s="46" t="s">
        <v>109</v>
      </c>
      <c r="F66" s="59">
        <v>2</v>
      </c>
      <c r="G66" s="54" t="s">
        <v>286</v>
      </c>
      <c r="H66" s="47" t="s">
        <v>389</v>
      </c>
      <c r="I66" s="47">
        <v>2</v>
      </c>
      <c r="J66" s="47" t="s">
        <v>392</v>
      </c>
      <c r="K66" s="45" t="s">
        <v>402</v>
      </c>
      <c r="L66" s="57" t="s">
        <v>470</v>
      </c>
      <c r="M66" s="55">
        <v>98504.59</v>
      </c>
      <c r="N66" s="55">
        <f>M66*I66</f>
        <v>197009.18</v>
      </c>
    </row>
    <row r="67" spans="1:14" ht="15" customHeight="1" x14ac:dyDescent="0.25">
      <c r="A67" s="45">
        <f t="shared" si="0"/>
        <v>60</v>
      </c>
      <c r="B67" s="45" t="s">
        <v>29</v>
      </c>
      <c r="C67" s="53" t="s">
        <v>26</v>
      </c>
      <c r="D67" s="45" t="s">
        <v>32</v>
      </c>
      <c r="E67" s="46" t="s">
        <v>110</v>
      </c>
      <c r="F67" s="59"/>
      <c r="G67" s="54" t="s">
        <v>287</v>
      </c>
      <c r="H67" s="47" t="s">
        <v>388</v>
      </c>
      <c r="I67" s="47">
        <v>1</v>
      </c>
      <c r="J67" s="47" t="s">
        <v>392</v>
      </c>
      <c r="K67" s="45" t="s">
        <v>402</v>
      </c>
      <c r="L67" s="57" t="s">
        <v>470</v>
      </c>
      <c r="M67" s="55">
        <v>59959.31</v>
      </c>
      <c r="N67" s="55">
        <f>M67*I67</f>
        <v>59959.31</v>
      </c>
    </row>
    <row r="68" spans="1:14" ht="15" customHeight="1" x14ac:dyDescent="0.25">
      <c r="A68" s="45">
        <f t="shared" si="0"/>
        <v>61</v>
      </c>
      <c r="B68" s="45" t="s">
        <v>29</v>
      </c>
      <c r="C68" s="53" t="s">
        <v>26</v>
      </c>
      <c r="D68" s="45" t="s">
        <v>32</v>
      </c>
      <c r="E68" s="46" t="s">
        <v>121</v>
      </c>
      <c r="F68" s="59"/>
      <c r="G68" s="54" t="s">
        <v>298</v>
      </c>
      <c r="H68" s="47" t="s">
        <v>389</v>
      </c>
      <c r="I68" s="47">
        <v>1</v>
      </c>
      <c r="J68" s="47" t="s">
        <v>392</v>
      </c>
      <c r="K68" s="45" t="s">
        <v>402</v>
      </c>
      <c r="L68" s="57" t="s">
        <v>470</v>
      </c>
      <c r="M68" s="55">
        <v>180096.08</v>
      </c>
      <c r="N68" s="55">
        <f>M68*I68</f>
        <v>180096.08</v>
      </c>
    </row>
    <row r="69" spans="1:14" ht="15" customHeight="1" x14ac:dyDescent="0.25">
      <c r="A69" s="45">
        <f t="shared" si="0"/>
        <v>62</v>
      </c>
      <c r="B69" s="45" t="s">
        <v>29</v>
      </c>
      <c r="C69" s="53" t="s">
        <v>26</v>
      </c>
      <c r="D69" s="45" t="s">
        <v>32</v>
      </c>
      <c r="E69" s="46" t="s">
        <v>81</v>
      </c>
      <c r="F69" s="59"/>
      <c r="G69" s="54" t="s">
        <v>258</v>
      </c>
      <c r="H69" s="47" t="s">
        <v>389</v>
      </c>
      <c r="I69" s="47">
        <v>1</v>
      </c>
      <c r="J69" s="47" t="s">
        <v>392</v>
      </c>
      <c r="K69" s="45" t="s">
        <v>402</v>
      </c>
      <c r="L69" s="57" t="s">
        <v>470</v>
      </c>
      <c r="M69" s="55">
        <v>107306.5</v>
      </c>
      <c r="N69" s="55">
        <f>M69*I69</f>
        <v>107306.5</v>
      </c>
    </row>
    <row r="70" spans="1:14" ht="15" customHeight="1" x14ac:dyDescent="0.25">
      <c r="A70" s="45">
        <f t="shared" si="0"/>
        <v>63</v>
      </c>
      <c r="B70" s="45" t="s">
        <v>29</v>
      </c>
      <c r="C70" s="53" t="s">
        <v>26</v>
      </c>
      <c r="D70" s="45" t="s">
        <v>32</v>
      </c>
      <c r="E70" s="46" t="s">
        <v>143</v>
      </c>
      <c r="F70" s="59"/>
      <c r="G70" s="54" t="s">
        <v>320</v>
      </c>
      <c r="H70" s="47" t="s">
        <v>389</v>
      </c>
      <c r="I70" s="47">
        <v>4</v>
      </c>
      <c r="J70" s="47" t="s">
        <v>393</v>
      </c>
      <c r="K70" s="45" t="s">
        <v>402</v>
      </c>
      <c r="L70" s="57" t="s">
        <v>470</v>
      </c>
      <c r="M70" s="55">
        <v>67736.899999999994</v>
      </c>
      <c r="N70" s="55">
        <f>M70*I70</f>
        <v>270947.59999999998</v>
      </c>
    </row>
    <row r="71" spans="1:14" ht="15" customHeight="1" x14ac:dyDescent="0.25">
      <c r="A71" s="45">
        <f t="shared" si="0"/>
        <v>64</v>
      </c>
      <c r="B71" s="45" t="s">
        <v>29</v>
      </c>
      <c r="C71" s="53" t="s">
        <v>26</v>
      </c>
      <c r="D71" s="45" t="s">
        <v>32</v>
      </c>
      <c r="E71" s="46" t="s">
        <v>112</v>
      </c>
      <c r="F71" s="59"/>
      <c r="G71" s="54" t="s">
        <v>289</v>
      </c>
      <c r="H71" s="47" t="s">
        <v>389</v>
      </c>
      <c r="I71" s="47">
        <v>135</v>
      </c>
      <c r="J71" s="47" t="s">
        <v>392</v>
      </c>
      <c r="K71" s="45" t="s">
        <v>403</v>
      </c>
      <c r="L71" s="57" t="s">
        <v>470</v>
      </c>
      <c r="M71" s="55">
        <v>4027.72</v>
      </c>
      <c r="N71" s="55">
        <f>M71*I71</f>
        <v>543742.19999999995</v>
      </c>
    </row>
    <row r="72" spans="1:14" ht="15" customHeight="1" x14ac:dyDescent="0.25">
      <c r="A72" s="45">
        <f t="shared" si="0"/>
        <v>65</v>
      </c>
      <c r="B72" s="45" t="s">
        <v>29</v>
      </c>
      <c r="C72" s="53" t="s">
        <v>26</v>
      </c>
      <c r="D72" s="45" t="s">
        <v>32</v>
      </c>
      <c r="E72" s="46" t="s">
        <v>123</v>
      </c>
      <c r="F72" s="59"/>
      <c r="G72" s="54" t="s">
        <v>300</v>
      </c>
      <c r="H72" s="47" t="s">
        <v>388</v>
      </c>
      <c r="I72" s="47">
        <v>2</v>
      </c>
      <c r="J72" s="47" t="s">
        <v>392</v>
      </c>
      <c r="K72" s="45" t="s">
        <v>403</v>
      </c>
      <c r="L72" s="57" t="s">
        <v>470</v>
      </c>
      <c r="M72" s="55">
        <v>4377.96</v>
      </c>
      <c r="N72" s="55">
        <f>M72*I72</f>
        <v>8755.92</v>
      </c>
    </row>
    <row r="73" spans="1:14" ht="15" customHeight="1" x14ac:dyDescent="0.25">
      <c r="A73" s="45">
        <f t="shared" si="0"/>
        <v>66</v>
      </c>
      <c r="B73" s="45" t="s">
        <v>29</v>
      </c>
      <c r="C73" s="53" t="s">
        <v>26</v>
      </c>
      <c r="D73" s="45" t="s">
        <v>32</v>
      </c>
      <c r="E73" s="46" t="s">
        <v>59</v>
      </c>
      <c r="F73" s="59"/>
      <c r="G73" s="54" t="s">
        <v>236</v>
      </c>
      <c r="H73" s="47" t="s">
        <v>389</v>
      </c>
      <c r="I73" s="47">
        <v>3</v>
      </c>
      <c r="J73" s="47" t="s">
        <v>392</v>
      </c>
      <c r="K73" s="45" t="s">
        <v>403</v>
      </c>
      <c r="L73" s="57" t="s">
        <v>470</v>
      </c>
      <c r="M73" s="55">
        <v>5936.21</v>
      </c>
      <c r="N73" s="55">
        <f>M73*I73</f>
        <v>17808.63</v>
      </c>
    </row>
    <row r="74" spans="1:14" ht="15" customHeight="1" x14ac:dyDescent="0.25">
      <c r="A74" s="45">
        <f t="shared" ref="A74:A137" si="1">A73+1</f>
        <v>67</v>
      </c>
      <c r="B74" s="45" t="s">
        <v>29</v>
      </c>
      <c r="C74" s="53" t="s">
        <v>26</v>
      </c>
      <c r="D74" s="45" t="s">
        <v>32</v>
      </c>
      <c r="E74" s="46" t="s">
        <v>124</v>
      </c>
      <c r="F74" s="59"/>
      <c r="G74" s="54" t="s">
        <v>301</v>
      </c>
      <c r="H74" s="47" t="s">
        <v>389</v>
      </c>
      <c r="I74" s="47">
        <v>2</v>
      </c>
      <c r="J74" s="47" t="s">
        <v>392</v>
      </c>
      <c r="K74" s="45" t="s">
        <v>410</v>
      </c>
      <c r="L74" s="57" t="s">
        <v>470</v>
      </c>
      <c r="M74" s="55">
        <v>6595.2</v>
      </c>
      <c r="N74" s="55">
        <f>M74*I74</f>
        <v>13190.4</v>
      </c>
    </row>
    <row r="75" spans="1:14" ht="15" customHeight="1" x14ac:dyDescent="0.25">
      <c r="A75" s="45">
        <f t="shared" si="1"/>
        <v>68</v>
      </c>
      <c r="B75" s="45" t="s">
        <v>29</v>
      </c>
      <c r="C75" s="53" t="s">
        <v>26</v>
      </c>
      <c r="D75" s="45" t="s">
        <v>32</v>
      </c>
      <c r="E75" s="46" t="s">
        <v>118</v>
      </c>
      <c r="F75" s="59"/>
      <c r="G75" s="54" t="s">
        <v>295</v>
      </c>
      <c r="H75" s="47" t="s">
        <v>389</v>
      </c>
      <c r="I75" s="47">
        <v>2</v>
      </c>
      <c r="J75" s="47" t="s">
        <v>392</v>
      </c>
      <c r="K75" s="45" t="s">
        <v>411</v>
      </c>
      <c r="L75" s="57" t="s">
        <v>470</v>
      </c>
      <c r="M75" s="55">
        <v>459149.9</v>
      </c>
      <c r="N75" s="55">
        <f>M75*I75</f>
        <v>918299.8</v>
      </c>
    </row>
    <row r="76" spans="1:14" ht="15" customHeight="1" x14ac:dyDescent="0.25">
      <c r="A76" s="45">
        <f t="shared" si="1"/>
        <v>69</v>
      </c>
      <c r="B76" s="45" t="s">
        <v>29</v>
      </c>
      <c r="C76" s="53" t="s">
        <v>26</v>
      </c>
      <c r="D76" s="45" t="s">
        <v>32</v>
      </c>
      <c r="E76" s="46" t="s">
        <v>94</v>
      </c>
      <c r="F76" s="59"/>
      <c r="G76" s="54" t="s">
        <v>271</v>
      </c>
      <c r="H76" s="47" t="s">
        <v>389</v>
      </c>
      <c r="I76" s="47">
        <v>3</v>
      </c>
      <c r="J76" s="47" t="s">
        <v>394</v>
      </c>
      <c r="K76" s="45" t="s">
        <v>411</v>
      </c>
      <c r="L76" s="57" t="s">
        <v>470</v>
      </c>
      <c r="M76" s="55">
        <v>652019.11</v>
      </c>
      <c r="N76" s="55">
        <f>M76*I76</f>
        <v>1956057.33</v>
      </c>
    </row>
    <row r="77" spans="1:14" ht="15" customHeight="1" x14ac:dyDescent="0.25">
      <c r="A77" s="45">
        <f t="shared" si="1"/>
        <v>70</v>
      </c>
      <c r="B77" s="45" t="s">
        <v>29</v>
      </c>
      <c r="C77" s="53" t="s">
        <v>26</v>
      </c>
      <c r="D77" s="45" t="s">
        <v>32</v>
      </c>
      <c r="E77" s="46" t="s">
        <v>94</v>
      </c>
      <c r="F77" s="59"/>
      <c r="G77" s="54" t="s">
        <v>271</v>
      </c>
      <c r="H77" s="47" t="s">
        <v>389</v>
      </c>
      <c r="I77" s="47">
        <v>1</v>
      </c>
      <c r="J77" s="47" t="s">
        <v>394</v>
      </c>
      <c r="K77" s="45" t="s">
        <v>411</v>
      </c>
      <c r="L77" s="57" t="s">
        <v>470</v>
      </c>
      <c r="M77" s="55">
        <v>652019.11</v>
      </c>
      <c r="N77" s="55">
        <f>M77*I77</f>
        <v>652019.11</v>
      </c>
    </row>
    <row r="78" spans="1:14" ht="15" customHeight="1" x14ac:dyDescent="0.25">
      <c r="A78" s="45">
        <f t="shared" si="1"/>
        <v>71</v>
      </c>
      <c r="B78" s="45" t="s">
        <v>29</v>
      </c>
      <c r="C78" s="53" t="s">
        <v>26</v>
      </c>
      <c r="D78" s="45" t="s">
        <v>32</v>
      </c>
      <c r="E78" s="46" t="s">
        <v>94</v>
      </c>
      <c r="F78" s="59"/>
      <c r="G78" s="54" t="s">
        <v>271</v>
      </c>
      <c r="H78" s="47" t="s">
        <v>389</v>
      </c>
      <c r="I78" s="47">
        <v>1</v>
      </c>
      <c r="J78" s="47" t="s">
        <v>394</v>
      </c>
      <c r="K78" s="45" t="s">
        <v>411</v>
      </c>
      <c r="L78" s="57" t="s">
        <v>470</v>
      </c>
      <c r="M78" s="55">
        <v>652019.11</v>
      </c>
      <c r="N78" s="55">
        <f>M78*I78</f>
        <v>652019.11</v>
      </c>
    </row>
    <row r="79" spans="1:14" ht="15" customHeight="1" x14ac:dyDescent="0.25">
      <c r="A79" s="45">
        <f t="shared" si="1"/>
        <v>72</v>
      </c>
      <c r="B79" s="45" t="s">
        <v>29</v>
      </c>
      <c r="C79" s="53" t="s">
        <v>26</v>
      </c>
      <c r="D79" s="45" t="s">
        <v>32</v>
      </c>
      <c r="E79" s="46" t="s">
        <v>127</v>
      </c>
      <c r="F79" s="59"/>
      <c r="G79" s="54" t="s">
        <v>304</v>
      </c>
      <c r="H79" s="47" t="s">
        <v>388</v>
      </c>
      <c r="I79" s="47">
        <v>2</v>
      </c>
      <c r="J79" s="47" t="s">
        <v>392</v>
      </c>
      <c r="K79" s="45" t="s">
        <v>412</v>
      </c>
      <c r="L79" s="57" t="s">
        <v>470</v>
      </c>
      <c r="M79" s="55">
        <v>880634.9</v>
      </c>
      <c r="N79" s="55">
        <f>M79*I79</f>
        <v>1761269.8</v>
      </c>
    </row>
    <row r="80" spans="1:14" ht="15" customHeight="1" x14ac:dyDescent="0.25">
      <c r="A80" s="45">
        <f t="shared" si="1"/>
        <v>73</v>
      </c>
      <c r="B80" s="45" t="s">
        <v>29</v>
      </c>
      <c r="C80" s="53" t="s">
        <v>26</v>
      </c>
      <c r="D80" s="45" t="s">
        <v>32</v>
      </c>
      <c r="E80" s="46" t="s">
        <v>128</v>
      </c>
      <c r="F80" s="59"/>
      <c r="G80" s="54" t="s">
        <v>305</v>
      </c>
      <c r="H80" s="47" t="s">
        <v>388</v>
      </c>
      <c r="I80" s="47">
        <v>4</v>
      </c>
      <c r="J80" s="47" t="s">
        <v>392</v>
      </c>
      <c r="K80" s="45" t="s">
        <v>412</v>
      </c>
      <c r="L80" s="57" t="s">
        <v>470</v>
      </c>
      <c r="M80" s="55">
        <v>922920.07</v>
      </c>
      <c r="N80" s="55">
        <f>M80*I80</f>
        <v>3691680.28</v>
      </c>
    </row>
    <row r="81" spans="1:14" ht="15" customHeight="1" x14ac:dyDescent="0.25">
      <c r="A81" s="45">
        <f t="shared" si="1"/>
        <v>74</v>
      </c>
      <c r="B81" s="45" t="s">
        <v>29</v>
      </c>
      <c r="C81" s="53" t="s">
        <v>26</v>
      </c>
      <c r="D81" s="45" t="s">
        <v>32</v>
      </c>
      <c r="E81" s="46" t="s">
        <v>129</v>
      </c>
      <c r="F81" s="59"/>
      <c r="G81" s="54" t="s">
        <v>306</v>
      </c>
      <c r="H81" s="47" t="s">
        <v>388</v>
      </c>
      <c r="I81" s="47">
        <v>1</v>
      </c>
      <c r="J81" s="47" t="s">
        <v>392</v>
      </c>
      <c r="K81" s="45" t="s">
        <v>412</v>
      </c>
      <c r="L81" s="57" t="s">
        <v>470</v>
      </c>
      <c r="M81" s="55">
        <v>882473.37</v>
      </c>
      <c r="N81" s="55">
        <f>M81*I81</f>
        <v>882473.37</v>
      </c>
    </row>
    <row r="82" spans="1:14" ht="15" customHeight="1" x14ac:dyDescent="0.25">
      <c r="A82" s="45">
        <f t="shared" si="1"/>
        <v>75</v>
      </c>
      <c r="B82" s="45" t="s">
        <v>29</v>
      </c>
      <c r="C82" s="53" t="s">
        <v>26</v>
      </c>
      <c r="D82" s="45" t="s">
        <v>32</v>
      </c>
      <c r="E82" s="46" t="s">
        <v>131</v>
      </c>
      <c r="F82" s="59"/>
      <c r="G82" s="54" t="s">
        <v>308</v>
      </c>
      <c r="H82" s="47" t="s">
        <v>388</v>
      </c>
      <c r="I82" s="47">
        <v>6</v>
      </c>
      <c r="J82" s="47" t="s">
        <v>392</v>
      </c>
      <c r="K82" s="45" t="s">
        <v>412</v>
      </c>
      <c r="L82" s="57" t="s">
        <v>470</v>
      </c>
      <c r="M82" s="55">
        <v>979913.15</v>
      </c>
      <c r="N82" s="55">
        <f>M82*I82</f>
        <v>5879478.9000000004</v>
      </c>
    </row>
    <row r="83" spans="1:14" ht="15" customHeight="1" x14ac:dyDescent="0.25">
      <c r="A83" s="45">
        <f t="shared" si="1"/>
        <v>76</v>
      </c>
      <c r="B83" s="45" t="s">
        <v>29</v>
      </c>
      <c r="C83" s="53" t="s">
        <v>26</v>
      </c>
      <c r="D83" s="45" t="s">
        <v>32</v>
      </c>
      <c r="E83" s="46" t="s">
        <v>140</v>
      </c>
      <c r="F83" s="59"/>
      <c r="G83" s="54" t="s">
        <v>317</v>
      </c>
      <c r="H83" s="47" t="s">
        <v>389</v>
      </c>
      <c r="I83" s="47">
        <v>1</v>
      </c>
      <c r="J83" s="47" t="s">
        <v>392</v>
      </c>
      <c r="K83" s="45" t="s">
        <v>412</v>
      </c>
      <c r="L83" s="57" t="s">
        <v>470</v>
      </c>
      <c r="M83" s="55">
        <v>4455.95</v>
      </c>
      <c r="N83" s="55">
        <f>M83*I83</f>
        <v>4455.95</v>
      </c>
    </row>
    <row r="84" spans="1:14" ht="15" customHeight="1" x14ac:dyDescent="0.25">
      <c r="A84" s="45">
        <f t="shared" si="1"/>
        <v>77</v>
      </c>
      <c r="B84" s="45" t="s">
        <v>29</v>
      </c>
      <c r="C84" s="53" t="s">
        <v>26</v>
      </c>
      <c r="D84" s="45" t="s">
        <v>32</v>
      </c>
      <c r="E84" s="46" t="s">
        <v>113</v>
      </c>
      <c r="F84" s="59"/>
      <c r="G84" s="54" t="s">
        <v>290</v>
      </c>
      <c r="H84" s="47" t="s">
        <v>388</v>
      </c>
      <c r="I84" s="47">
        <v>1</v>
      </c>
      <c r="J84" s="47" t="s">
        <v>392</v>
      </c>
      <c r="K84" s="45" t="s">
        <v>413</v>
      </c>
      <c r="L84" s="57" t="s">
        <v>470</v>
      </c>
      <c r="M84" s="55">
        <v>7420.27</v>
      </c>
      <c r="N84" s="55">
        <f>M84*I84</f>
        <v>7420.27</v>
      </c>
    </row>
    <row r="85" spans="1:14" ht="15" customHeight="1" x14ac:dyDescent="0.25">
      <c r="A85" s="45">
        <f t="shared" si="1"/>
        <v>78</v>
      </c>
      <c r="B85" s="45" t="s">
        <v>29</v>
      </c>
      <c r="C85" s="53" t="s">
        <v>26</v>
      </c>
      <c r="D85" s="45" t="s">
        <v>32</v>
      </c>
      <c r="E85" s="46" t="s">
        <v>126</v>
      </c>
      <c r="F85" s="59"/>
      <c r="G85" s="54" t="s">
        <v>303</v>
      </c>
      <c r="H85" s="47" t="s">
        <v>389</v>
      </c>
      <c r="I85" s="47">
        <v>1</v>
      </c>
      <c r="J85" s="47" t="s">
        <v>392</v>
      </c>
      <c r="K85" s="45" t="s">
        <v>413</v>
      </c>
      <c r="L85" s="57" t="s">
        <v>470</v>
      </c>
      <c r="M85" s="55">
        <v>416866.22</v>
      </c>
      <c r="N85" s="55">
        <f>M85*I85</f>
        <v>416866.22</v>
      </c>
    </row>
    <row r="86" spans="1:14" ht="15" customHeight="1" x14ac:dyDescent="0.25">
      <c r="A86" s="45">
        <f t="shared" si="1"/>
        <v>79</v>
      </c>
      <c r="B86" s="45" t="s">
        <v>29</v>
      </c>
      <c r="C86" s="53" t="s">
        <v>26</v>
      </c>
      <c r="D86" s="45" t="s">
        <v>32</v>
      </c>
      <c r="E86" s="46" t="s">
        <v>130</v>
      </c>
      <c r="F86" s="59"/>
      <c r="G86" s="54" t="s">
        <v>307</v>
      </c>
      <c r="H86" s="47" t="s">
        <v>388</v>
      </c>
      <c r="I86" s="47">
        <v>2</v>
      </c>
      <c r="J86" s="47" t="s">
        <v>392</v>
      </c>
      <c r="K86" s="45" t="s">
        <v>413</v>
      </c>
      <c r="L86" s="57" t="s">
        <v>470</v>
      </c>
      <c r="M86" s="55">
        <v>161190.51</v>
      </c>
      <c r="N86" s="55">
        <f>M86*I86</f>
        <v>322381.02</v>
      </c>
    </row>
    <row r="87" spans="1:14" ht="15" customHeight="1" x14ac:dyDescent="0.25">
      <c r="A87" s="45">
        <f t="shared" si="1"/>
        <v>80</v>
      </c>
      <c r="B87" s="45" t="s">
        <v>29</v>
      </c>
      <c r="C87" s="53" t="s">
        <v>26</v>
      </c>
      <c r="D87" s="45" t="s">
        <v>32</v>
      </c>
      <c r="E87" s="46" t="s">
        <v>133</v>
      </c>
      <c r="F87" s="59"/>
      <c r="G87" s="54" t="s">
        <v>310</v>
      </c>
      <c r="H87" s="47" t="s">
        <v>388</v>
      </c>
      <c r="I87" s="47">
        <v>6</v>
      </c>
      <c r="J87" s="47" t="s">
        <v>392</v>
      </c>
      <c r="K87" s="45" t="s">
        <v>415</v>
      </c>
      <c r="L87" s="57" t="s">
        <v>470</v>
      </c>
      <c r="M87" s="55">
        <v>186034.88</v>
      </c>
      <c r="N87" s="55">
        <f>M87*I87</f>
        <v>1116209.28</v>
      </c>
    </row>
    <row r="88" spans="1:14" ht="15" customHeight="1" x14ac:dyDescent="0.25">
      <c r="A88" s="45">
        <f t="shared" si="1"/>
        <v>81</v>
      </c>
      <c r="B88" s="45" t="s">
        <v>29</v>
      </c>
      <c r="C88" s="53" t="s">
        <v>26</v>
      </c>
      <c r="D88" s="45" t="s">
        <v>32</v>
      </c>
      <c r="E88" s="46" t="s">
        <v>141</v>
      </c>
      <c r="F88" s="59"/>
      <c r="G88" s="54" t="s">
        <v>318</v>
      </c>
      <c r="H88" s="47" t="s">
        <v>389</v>
      </c>
      <c r="I88" s="47">
        <v>1</v>
      </c>
      <c r="J88" s="47" t="s">
        <v>392</v>
      </c>
      <c r="K88" s="45" t="s">
        <v>415</v>
      </c>
      <c r="L88" s="57" t="s">
        <v>470</v>
      </c>
      <c r="M88" s="55">
        <v>20129.2</v>
      </c>
      <c r="N88" s="55">
        <f>M88*I88</f>
        <v>20129.2</v>
      </c>
    </row>
    <row r="89" spans="1:14" ht="15" customHeight="1" x14ac:dyDescent="0.25">
      <c r="A89" s="45">
        <f t="shared" si="1"/>
        <v>82</v>
      </c>
      <c r="B89" s="45" t="s">
        <v>29</v>
      </c>
      <c r="C89" s="53" t="s">
        <v>26</v>
      </c>
      <c r="D89" s="45" t="s">
        <v>32</v>
      </c>
      <c r="E89" s="46" t="s">
        <v>134</v>
      </c>
      <c r="F89" s="59"/>
      <c r="G89" s="54" t="s">
        <v>311</v>
      </c>
      <c r="H89" s="47" t="s">
        <v>389</v>
      </c>
      <c r="I89" s="47">
        <v>1</v>
      </c>
      <c r="J89" s="47" t="s">
        <v>392</v>
      </c>
      <c r="K89" s="45" t="s">
        <v>416</v>
      </c>
      <c r="L89" s="57" t="s">
        <v>470</v>
      </c>
      <c r="M89" s="55">
        <v>63605.56</v>
      </c>
      <c r="N89" s="55">
        <f>M89*I89</f>
        <v>63605.56</v>
      </c>
    </row>
    <row r="90" spans="1:14" ht="15" customHeight="1" x14ac:dyDescent="0.25">
      <c r="A90" s="45">
        <f t="shared" si="1"/>
        <v>83</v>
      </c>
      <c r="B90" s="45" t="s">
        <v>29</v>
      </c>
      <c r="C90" s="53" t="s">
        <v>26</v>
      </c>
      <c r="D90" s="45" t="s">
        <v>32</v>
      </c>
      <c r="E90" s="46" t="s">
        <v>132</v>
      </c>
      <c r="F90" s="59"/>
      <c r="G90" s="54" t="s">
        <v>309</v>
      </c>
      <c r="H90" s="47" t="s">
        <v>388</v>
      </c>
      <c r="I90" s="47">
        <v>2</v>
      </c>
      <c r="J90" s="47" t="s">
        <v>392</v>
      </c>
      <c r="K90" s="45" t="s">
        <v>401</v>
      </c>
      <c r="L90" s="57" t="s">
        <v>470</v>
      </c>
      <c r="M90" s="55">
        <v>927523.4</v>
      </c>
      <c r="N90" s="55">
        <f>M90*I90</f>
        <v>1855046.8</v>
      </c>
    </row>
    <row r="91" spans="1:14" ht="15" customHeight="1" x14ac:dyDescent="0.25">
      <c r="A91" s="45">
        <f t="shared" si="1"/>
        <v>84</v>
      </c>
      <c r="B91" s="45" t="s">
        <v>29</v>
      </c>
      <c r="C91" s="53" t="s">
        <v>26</v>
      </c>
      <c r="D91" s="45" t="s">
        <v>32</v>
      </c>
      <c r="E91" s="46" t="s">
        <v>136</v>
      </c>
      <c r="F91" s="59"/>
      <c r="G91" s="54" t="s">
        <v>313</v>
      </c>
      <c r="H91" s="47" t="s">
        <v>389</v>
      </c>
      <c r="I91" s="47">
        <v>2</v>
      </c>
      <c r="J91" s="47" t="s">
        <v>392</v>
      </c>
      <c r="K91" s="45" t="s">
        <v>428</v>
      </c>
      <c r="L91" s="57" t="s">
        <v>470</v>
      </c>
      <c r="M91" s="55">
        <v>7043.79</v>
      </c>
      <c r="N91" s="55">
        <f>M91*I91</f>
        <v>14087.58</v>
      </c>
    </row>
    <row r="92" spans="1:14" ht="15" customHeight="1" x14ac:dyDescent="0.25">
      <c r="A92" s="45">
        <f t="shared" si="1"/>
        <v>85</v>
      </c>
      <c r="B92" s="45" t="s">
        <v>29</v>
      </c>
      <c r="C92" s="53" t="s">
        <v>26</v>
      </c>
      <c r="D92" s="45" t="s">
        <v>32</v>
      </c>
      <c r="E92" s="46" t="s">
        <v>116</v>
      </c>
      <c r="F92" s="59"/>
      <c r="G92" s="54" t="s">
        <v>293</v>
      </c>
      <c r="H92" s="47" t="s">
        <v>388</v>
      </c>
      <c r="I92" s="47">
        <v>1</v>
      </c>
      <c r="J92" s="47" t="s">
        <v>392</v>
      </c>
      <c r="K92" s="45" t="s">
        <v>429</v>
      </c>
      <c r="L92" s="57" t="s">
        <v>470</v>
      </c>
      <c r="M92" s="55">
        <v>540851.06999999995</v>
      </c>
      <c r="N92" s="55">
        <f>M92*I92</f>
        <v>540851.06999999995</v>
      </c>
    </row>
    <row r="93" spans="1:14" ht="15" customHeight="1" x14ac:dyDescent="0.25">
      <c r="A93" s="45">
        <f t="shared" si="1"/>
        <v>86</v>
      </c>
      <c r="B93" s="45" t="s">
        <v>29</v>
      </c>
      <c r="C93" s="53" t="s">
        <v>26</v>
      </c>
      <c r="D93" s="45" t="s">
        <v>32</v>
      </c>
      <c r="E93" s="46" t="s">
        <v>139</v>
      </c>
      <c r="F93" s="59"/>
      <c r="G93" s="54" t="s">
        <v>316</v>
      </c>
      <c r="H93" s="47" t="s">
        <v>388</v>
      </c>
      <c r="I93" s="47">
        <v>1</v>
      </c>
      <c r="J93" s="47" t="s">
        <v>392</v>
      </c>
      <c r="K93" s="45" t="s">
        <v>429</v>
      </c>
      <c r="L93" s="57" t="s">
        <v>470</v>
      </c>
      <c r="M93" s="55">
        <v>6261.61</v>
      </c>
      <c r="N93" s="55">
        <f>M93*I93</f>
        <v>6261.61</v>
      </c>
    </row>
    <row r="94" spans="1:14" ht="15" customHeight="1" x14ac:dyDescent="0.25">
      <c r="A94" s="45">
        <f t="shared" si="1"/>
        <v>87</v>
      </c>
      <c r="B94" s="45" t="s">
        <v>29</v>
      </c>
      <c r="C94" s="53" t="s">
        <v>26</v>
      </c>
      <c r="D94" s="45" t="s">
        <v>32</v>
      </c>
      <c r="E94" s="46" t="s">
        <v>53</v>
      </c>
      <c r="F94" s="59"/>
      <c r="G94" s="54" t="s">
        <v>230</v>
      </c>
      <c r="H94" s="47" t="s">
        <v>389</v>
      </c>
      <c r="I94" s="47">
        <v>24</v>
      </c>
      <c r="J94" s="47" t="s">
        <v>392</v>
      </c>
      <c r="K94" s="45" t="s">
        <v>430</v>
      </c>
      <c r="L94" s="57" t="s">
        <v>470</v>
      </c>
      <c r="M94" s="55">
        <v>29158.83</v>
      </c>
      <c r="N94" s="55">
        <f>M94*I94</f>
        <v>699811.92</v>
      </c>
    </row>
    <row r="95" spans="1:14" ht="15" customHeight="1" x14ac:dyDescent="0.25">
      <c r="A95" s="45">
        <f t="shared" si="1"/>
        <v>88</v>
      </c>
      <c r="B95" s="45" t="s">
        <v>29</v>
      </c>
      <c r="C95" s="53" t="s">
        <v>26</v>
      </c>
      <c r="D95" s="45" t="s">
        <v>32</v>
      </c>
      <c r="E95" s="46" t="s">
        <v>144</v>
      </c>
      <c r="F95" s="59"/>
      <c r="G95" s="54" t="s">
        <v>321</v>
      </c>
      <c r="H95" s="47" t="s">
        <v>389</v>
      </c>
      <c r="I95" s="47">
        <v>3</v>
      </c>
      <c r="J95" s="47" t="s">
        <v>394</v>
      </c>
      <c r="K95" s="45" t="s">
        <v>431</v>
      </c>
      <c r="L95" s="57" t="s">
        <v>470</v>
      </c>
      <c r="M95" s="55">
        <v>81445.39</v>
      </c>
      <c r="N95" s="55">
        <f>M95*I95</f>
        <v>244336.16999999998</v>
      </c>
    </row>
    <row r="96" spans="1:14" ht="15" customHeight="1" x14ac:dyDescent="0.25">
      <c r="A96" s="45">
        <f t="shared" si="1"/>
        <v>89</v>
      </c>
      <c r="B96" s="45" t="s">
        <v>29</v>
      </c>
      <c r="C96" s="53" t="s">
        <v>26</v>
      </c>
      <c r="D96" s="45" t="s">
        <v>32</v>
      </c>
      <c r="E96" s="46" t="s">
        <v>114</v>
      </c>
      <c r="F96" s="59"/>
      <c r="G96" s="54" t="s">
        <v>291</v>
      </c>
      <c r="H96" s="47" t="s">
        <v>389</v>
      </c>
      <c r="I96" s="47">
        <v>8</v>
      </c>
      <c r="J96" s="47" t="s">
        <v>392</v>
      </c>
      <c r="K96" s="45" t="s">
        <v>432</v>
      </c>
      <c r="L96" s="57" t="s">
        <v>470</v>
      </c>
      <c r="M96" s="55">
        <v>6713.19</v>
      </c>
      <c r="N96" s="55">
        <f>M96*I96</f>
        <v>53705.52</v>
      </c>
    </row>
    <row r="97" spans="1:14" ht="15" customHeight="1" x14ac:dyDescent="0.25">
      <c r="A97" s="45">
        <f t="shared" si="1"/>
        <v>90</v>
      </c>
      <c r="B97" s="45" t="s">
        <v>29</v>
      </c>
      <c r="C97" s="53" t="s">
        <v>26</v>
      </c>
      <c r="D97" s="45" t="s">
        <v>32</v>
      </c>
      <c r="E97" s="46" t="s">
        <v>117</v>
      </c>
      <c r="F97" s="59"/>
      <c r="G97" s="54" t="s">
        <v>294</v>
      </c>
      <c r="H97" s="47" t="s">
        <v>389</v>
      </c>
      <c r="I97" s="47">
        <v>1</v>
      </c>
      <c r="J97" s="47" t="s">
        <v>392</v>
      </c>
      <c r="K97" s="45" t="s">
        <v>432</v>
      </c>
      <c r="L97" s="57" t="s">
        <v>470</v>
      </c>
      <c r="M97" s="55">
        <v>208288.21</v>
      </c>
      <c r="N97" s="55">
        <f>M97*I97</f>
        <v>208288.21</v>
      </c>
    </row>
    <row r="98" spans="1:14" ht="15" customHeight="1" x14ac:dyDescent="0.25">
      <c r="A98" s="45">
        <f t="shared" si="1"/>
        <v>91</v>
      </c>
      <c r="B98" s="45" t="s">
        <v>29</v>
      </c>
      <c r="C98" s="53" t="s">
        <v>26</v>
      </c>
      <c r="D98" s="45" t="s">
        <v>32</v>
      </c>
      <c r="E98" s="46" t="s">
        <v>119</v>
      </c>
      <c r="F98" s="59"/>
      <c r="G98" s="54" t="s">
        <v>296</v>
      </c>
      <c r="H98" s="47" t="s">
        <v>389</v>
      </c>
      <c r="I98" s="47">
        <v>2</v>
      </c>
      <c r="J98" s="47" t="s">
        <v>392</v>
      </c>
      <c r="K98" s="45" t="s">
        <v>432</v>
      </c>
      <c r="L98" s="57" t="s">
        <v>470</v>
      </c>
      <c r="M98" s="55">
        <v>208288.21</v>
      </c>
      <c r="N98" s="55">
        <f>M98*I98</f>
        <v>416576.42</v>
      </c>
    </row>
    <row r="99" spans="1:14" ht="15" customHeight="1" x14ac:dyDescent="0.25">
      <c r="A99" s="45">
        <f t="shared" si="1"/>
        <v>92</v>
      </c>
      <c r="B99" s="45" t="s">
        <v>29</v>
      </c>
      <c r="C99" s="53" t="s">
        <v>26</v>
      </c>
      <c r="D99" s="45" t="s">
        <v>32</v>
      </c>
      <c r="E99" s="46" t="s">
        <v>120</v>
      </c>
      <c r="F99" s="59"/>
      <c r="G99" s="54" t="s">
        <v>297</v>
      </c>
      <c r="H99" s="47" t="s">
        <v>388</v>
      </c>
      <c r="I99" s="47">
        <v>1</v>
      </c>
      <c r="J99" s="47" t="s">
        <v>392</v>
      </c>
      <c r="K99" s="45" t="s">
        <v>432</v>
      </c>
      <c r="L99" s="57" t="s">
        <v>470</v>
      </c>
      <c r="M99" s="55">
        <v>546376.48</v>
      </c>
      <c r="N99" s="55">
        <f>M99*I99</f>
        <v>546376.48</v>
      </c>
    </row>
    <row r="100" spans="1:14" ht="15" customHeight="1" x14ac:dyDescent="0.25">
      <c r="A100" s="45">
        <f t="shared" si="1"/>
        <v>93</v>
      </c>
      <c r="B100" s="45" t="s">
        <v>29</v>
      </c>
      <c r="C100" s="53" t="s">
        <v>26</v>
      </c>
      <c r="D100" s="45" t="s">
        <v>32</v>
      </c>
      <c r="E100" s="46" t="s">
        <v>125</v>
      </c>
      <c r="F100" s="59"/>
      <c r="G100" s="54" t="s">
        <v>302</v>
      </c>
      <c r="H100" s="47" t="s">
        <v>389</v>
      </c>
      <c r="I100" s="47">
        <v>5</v>
      </c>
      <c r="J100" s="47" t="s">
        <v>392</v>
      </c>
      <c r="K100" s="45" t="s">
        <v>432</v>
      </c>
      <c r="L100" s="57" t="s">
        <v>470</v>
      </c>
      <c r="M100" s="55">
        <v>6811.6</v>
      </c>
      <c r="N100" s="55">
        <f>M100*I100</f>
        <v>34058</v>
      </c>
    </row>
    <row r="101" spans="1:14" ht="15" customHeight="1" x14ac:dyDescent="0.25">
      <c r="A101" s="45">
        <f t="shared" si="1"/>
        <v>94</v>
      </c>
      <c r="B101" s="45" t="s">
        <v>29</v>
      </c>
      <c r="C101" s="53" t="s">
        <v>26</v>
      </c>
      <c r="D101" s="45" t="s">
        <v>32</v>
      </c>
      <c r="E101" s="46" t="s">
        <v>137</v>
      </c>
      <c r="F101" s="59"/>
      <c r="G101" s="54" t="s">
        <v>314</v>
      </c>
      <c r="H101" s="47" t="s">
        <v>389</v>
      </c>
      <c r="I101" s="47">
        <v>1</v>
      </c>
      <c r="J101" s="47" t="s">
        <v>392</v>
      </c>
      <c r="K101" s="45" t="s">
        <v>432</v>
      </c>
      <c r="L101" s="57" t="s">
        <v>470</v>
      </c>
      <c r="M101" s="55">
        <v>638.57000000000005</v>
      </c>
      <c r="N101" s="55">
        <f>M101*I101</f>
        <v>638.57000000000005</v>
      </c>
    </row>
    <row r="102" spans="1:14" ht="15" customHeight="1" x14ac:dyDescent="0.25">
      <c r="A102" s="45">
        <f t="shared" si="1"/>
        <v>95</v>
      </c>
      <c r="B102" s="45" t="s">
        <v>29</v>
      </c>
      <c r="C102" s="53" t="s">
        <v>26</v>
      </c>
      <c r="D102" s="45" t="s">
        <v>32</v>
      </c>
      <c r="E102" s="46" t="s">
        <v>142</v>
      </c>
      <c r="F102" s="59"/>
      <c r="G102" s="54" t="s">
        <v>319</v>
      </c>
      <c r="H102" s="47" t="s">
        <v>388</v>
      </c>
      <c r="I102" s="47">
        <v>1</v>
      </c>
      <c r="J102" s="47" t="s">
        <v>392</v>
      </c>
      <c r="K102" s="45" t="s">
        <v>432</v>
      </c>
      <c r="L102" s="57" t="s">
        <v>470</v>
      </c>
      <c r="M102" s="55">
        <v>175112.49</v>
      </c>
      <c r="N102" s="55">
        <f>M102*I102</f>
        <v>175112.49</v>
      </c>
    </row>
    <row r="103" spans="1:14" ht="15" customHeight="1" x14ac:dyDescent="0.25">
      <c r="A103" s="45">
        <f t="shared" si="1"/>
        <v>96</v>
      </c>
      <c r="B103" s="45" t="s">
        <v>29</v>
      </c>
      <c r="C103" s="53" t="s">
        <v>26</v>
      </c>
      <c r="D103" s="45" t="s">
        <v>32</v>
      </c>
      <c r="E103" s="46" t="s">
        <v>115</v>
      </c>
      <c r="F103" s="59"/>
      <c r="G103" s="54" t="s">
        <v>292</v>
      </c>
      <c r="H103" s="47" t="s">
        <v>388</v>
      </c>
      <c r="I103" s="47">
        <v>1</v>
      </c>
      <c r="J103" s="47" t="s">
        <v>392</v>
      </c>
      <c r="K103" s="45" t="s">
        <v>433</v>
      </c>
      <c r="L103" s="57" t="s">
        <v>470</v>
      </c>
      <c r="M103" s="55">
        <v>11872.43</v>
      </c>
      <c r="N103" s="55">
        <f>M103*I103</f>
        <v>11872.43</v>
      </c>
    </row>
    <row r="104" spans="1:14" ht="15" customHeight="1" x14ac:dyDescent="0.25">
      <c r="A104" s="45">
        <f t="shared" si="1"/>
        <v>97</v>
      </c>
      <c r="B104" s="45" t="s">
        <v>29</v>
      </c>
      <c r="C104" s="53" t="s">
        <v>26</v>
      </c>
      <c r="D104" s="45" t="s">
        <v>32</v>
      </c>
      <c r="E104" s="46" t="s">
        <v>138</v>
      </c>
      <c r="F104" s="59"/>
      <c r="G104" s="54" t="s">
        <v>315</v>
      </c>
      <c r="H104" s="47" t="s">
        <v>388</v>
      </c>
      <c r="I104" s="47">
        <v>1</v>
      </c>
      <c r="J104" s="47" t="s">
        <v>392</v>
      </c>
      <c r="K104" s="45" t="s">
        <v>433</v>
      </c>
      <c r="L104" s="57" t="s">
        <v>470</v>
      </c>
      <c r="M104" s="55">
        <v>4346.79</v>
      </c>
      <c r="N104" s="55">
        <f>M104*I104</f>
        <v>4346.79</v>
      </c>
    </row>
    <row r="105" spans="1:14" ht="15" customHeight="1" x14ac:dyDescent="0.25">
      <c r="A105" s="45">
        <f t="shared" si="1"/>
        <v>98</v>
      </c>
      <c r="B105" s="45" t="s">
        <v>29</v>
      </c>
      <c r="C105" s="53" t="s">
        <v>26</v>
      </c>
      <c r="D105" s="45" t="s">
        <v>32</v>
      </c>
      <c r="E105" s="46" t="s">
        <v>111</v>
      </c>
      <c r="F105" s="59"/>
      <c r="G105" s="54" t="s">
        <v>288</v>
      </c>
      <c r="H105" s="47" t="s">
        <v>389</v>
      </c>
      <c r="I105" s="47">
        <v>1</v>
      </c>
      <c r="J105" s="47" t="s">
        <v>392</v>
      </c>
      <c r="K105" s="45" t="s">
        <v>437</v>
      </c>
      <c r="L105" s="57" t="s">
        <v>470</v>
      </c>
      <c r="M105" s="55">
        <v>1802.98</v>
      </c>
      <c r="N105" s="55">
        <f>M105*I105</f>
        <v>1802.98</v>
      </c>
    </row>
    <row r="106" spans="1:14" ht="15" customHeight="1" x14ac:dyDescent="0.25">
      <c r="A106" s="45">
        <f t="shared" si="1"/>
        <v>99</v>
      </c>
      <c r="B106" s="45" t="s">
        <v>29</v>
      </c>
      <c r="C106" s="53" t="s">
        <v>26</v>
      </c>
      <c r="D106" s="45" t="s">
        <v>32</v>
      </c>
      <c r="E106" s="46" t="s">
        <v>122</v>
      </c>
      <c r="F106" s="59"/>
      <c r="G106" s="54" t="s">
        <v>299</v>
      </c>
      <c r="H106" s="47" t="s">
        <v>389</v>
      </c>
      <c r="I106" s="47">
        <v>1</v>
      </c>
      <c r="J106" s="47" t="s">
        <v>392</v>
      </c>
      <c r="K106" s="45" t="s">
        <v>437</v>
      </c>
      <c r="L106" s="57" t="s">
        <v>470</v>
      </c>
      <c r="M106" s="55">
        <v>8656.34</v>
      </c>
      <c r="N106" s="55">
        <f>M106*I106</f>
        <v>8656.34</v>
      </c>
    </row>
    <row r="107" spans="1:14" ht="15" customHeight="1" x14ac:dyDescent="0.25">
      <c r="A107" s="45">
        <f t="shared" si="1"/>
        <v>100</v>
      </c>
      <c r="B107" s="45" t="s">
        <v>29</v>
      </c>
      <c r="C107" s="53" t="s">
        <v>26</v>
      </c>
      <c r="D107" s="45" t="s">
        <v>32</v>
      </c>
      <c r="E107" s="46" t="s">
        <v>135</v>
      </c>
      <c r="F107" s="59"/>
      <c r="G107" s="54" t="s">
        <v>312</v>
      </c>
      <c r="H107" s="47" t="s">
        <v>389</v>
      </c>
      <c r="I107" s="47">
        <v>2</v>
      </c>
      <c r="J107" s="47" t="s">
        <v>392</v>
      </c>
      <c r="K107" s="45" t="s">
        <v>441</v>
      </c>
      <c r="L107" s="57" t="s">
        <v>470</v>
      </c>
      <c r="M107" s="55">
        <v>8412.1299999999992</v>
      </c>
      <c r="N107" s="55">
        <f>M107*I107</f>
        <v>16824.259999999998</v>
      </c>
    </row>
    <row r="108" spans="1:14" ht="15" customHeight="1" x14ac:dyDescent="0.25">
      <c r="A108" s="45">
        <f t="shared" si="1"/>
        <v>101</v>
      </c>
      <c r="B108" s="45" t="s">
        <v>29</v>
      </c>
      <c r="C108" s="53" t="s">
        <v>26</v>
      </c>
      <c r="D108" s="45" t="s">
        <v>32</v>
      </c>
      <c r="E108" s="46" t="s">
        <v>135</v>
      </c>
      <c r="F108" s="59"/>
      <c r="G108" s="54" t="s">
        <v>312</v>
      </c>
      <c r="H108" s="47" t="s">
        <v>389</v>
      </c>
      <c r="I108" s="47">
        <v>3</v>
      </c>
      <c r="J108" s="47" t="s">
        <v>392</v>
      </c>
      <c r="K108" s="45" t="s">
        <v>441</v>
      </c>
      <c r="L108" s="57" t="s">
        <v>470</v>
      </c>
      <c r="M108" s="55">
        <v>8412.1299999999992</v>
      </c>
      <c r="N108" s="55">
        <f>M108*I108</f>
        <v>25236.39</v>
      </c>
    </row>
    <row r="109" spans="1:14" ht="15" customHeight="1" x14ac:dyDescent="0.25">
      <c r="A109" s="45">
        <f t="shared" si="1"/>
        <v>102</v>
      </c>
      <c r="B109" s="45" t="s">
        <v>29</v>
      </c>
      <c r="C109" s="53" t="s">
        <v>26</v>
      </c>
      <c r="D109" s="45" t="s">
        <v>32</v>
      </c>
      <c r="E109" s="46" t="s">
        <v>94</v>
      </c>
      <c r="F109" s="59">
        <v>3</v>
      </c>
      <c r="G109" s="54" t="s">
        <v>271</v>
      </c>
      <c r="H109" s="47" t="s">
        <v>389</v>
      </c>
      <c r="I109" s="47">
        <v>7</v>
      </c>
      <c r="J109" s="47" t="s">
        <v>391</v>
      </c>
      <c r="K109" s="45" t="s">
        <v>411</v>
      </c>
      <c r="L109" s="57" t="s">
        <v>469</v>
      </c>
      <c r="M109" s="55">
        <v>652019.11</v>
      </c>
      <c r="N109" s="55">
        <f>M109*I109</f>
        <v>4564133.7699999996</v>
      </c>
    </row>
    <row r="110" spans="1:14" ht="15" customHeight="1" x14ac:dyDescent="0.25">
      <c r="A110" s="45">
        <f t="shared" si="1"/>
        <v>103</v>
      </c>
      <c r="B110" s="45" t="s">
        <v>29</v>
      </c>
      <c r="C110" s="53" t="s">
        <v>26</v>
      </c>
      <c r="D110" s="45" t="s">
        <v>32</v>
      </c>
      <c r="E110" s="46" t="s">
        <v>104</v>
      </c>
      <c r="F110" s="59"/>
      <c r="G110" s="54" t="s">
        <v>281</v>
      </c>
      <c r="H110" s="47" t="s">
        <v>388</v>
      </c>
      <c r="I110" s="47">
        <v>6</v>
      </c>
      <c r="J110" s="47" t="s">
        <v>391</v>
      </c>
      <c r="K110" s="45" t="s">
        <v>412</v>
      </c>
      <c r="L110" s="57" t="s">
        <v>469</v>
      </c>
      <c r="M110" s="55">
        <v>6364.09</v>
      </c>
      <c r="N110" s="55">
        <f>M110*I110</f>
        <v>38184.54</v>
      </c>
    </row>
    <row r="111" spans="1:14" ht="15" customHeight="1" x14ac:dyDescent="0.25">
      <c r="A111" s="45">
        <f t="shared" si="1"/>
        <v>104</v>
      </c>
      <c r="B111" s="45" t="s">
        <v>29</v>
      </c>
      <c r="C111" s="53" t="s">
        <v>26</v>
      </c>
      <c r="D111" s="45" t="s">
        <v>32</v>
      </c>
      <c r="E111" s="46" t="s">
        <v>97</v>
      </c>
      <c r="F111" s="59"/>
      <c r="G111" s="54" t="s">
        <v>274</v>
      </c>
      <c r="H111" s="47" t="s">
        <v>388</v>
      </c>
      <c r="I111" s="47">
        <v>1</v>
      </c>
      <c r="J111" s="47" t="s">
        <v>391</v>
      </c>
      <c r="K111" s="45" t="s">
        <v>413</v>
      </c>
      <c r="L111" s="57" t="s">
        <v>469</v>
      </c>
      <c r="M111" s="55">
        <v>37265.660000000003</v>
      </c>
      <c r="N111" s="55">
        <f>M111*I111</f>
        <v>37265.660000000003</v>
      </c>
    </row>
    <row r="112" spans="1:14" ht="15" customHeight="1" x14ac:dyDescent="0.25">
      <c r="A112" s="45">
        <f t="shared" si="1"/>
        <v>105</v>
      </c>
      <c r="B112" s="45" t="s">
        <v>29</v>
      </c>
      <c r="C112" s="53" t="s">
        <v>26</v>
      </c>
      <c r="D112" s="45" t="s">
        <v>32</v>
      </c>
      <c r="E112" s="46" t="s">
        <v>98</v>
      </c>
      <c r="F112" s="59"/>
      <c r="G112" s="54" t="s">
        <v>275</v>
      </c>
      <c r="H112" s="47" t="s">
        <v>389</v>
      </c>
      <c r="I112" s="47">
        <v>1</v>
      </c>
      <c r="J112" s="47" t="s">
        <v>391</v>
      </c>
      <c r="K112" s="45" t="s">
        <v>415</v>
      </c>
      <c r="L112" s="57" t="s">
        <v>469</v>
      </c>
      <c r="M112" s="55">
        <v>14739.8</v>
      </c>
      <c r="N112" s="55">
        <f>M112*I112</f>
        <v>14739.8</v>
      </c>
    </row>
    <row r="113" spans="1:14" ht="15" customHeight="1" x14ac:dyDescent="0.25">
      <c r="A113" s="45">
        <f t="shared" si="1"/>
        <v>106</v>
      </c>
      <c r="B113" s="45" t="s">
        <v>29</v>
      </c>
      <c r="C113" s="53" t="s">
        <v>26</v>
      </c>
      <c r="D113" s="45" t="s">
        <v>32</v>
      </c>
      <c r="E113" s="46" t="s">
        <v>105</v>
      </c>
      <c r="F113" s="59"/>
      <c r="G113" s="54" t="s">
        <v>282</v>
      </c>
      <c r="H113" s="47" t="s">
        <v>388</v>
      </c>
      <c r="I113" s="47">
        <v>21</v>
      </c>
      <c r="J113" s="47" t="s">
        <v>391</v>
      </c>
      <c r="K113" s="45" t="s">
        <v>417</v>
      </c>
      <c r="L113" s="57" t="s">
        <v>469</v>
      </c>
      <c r="M113" s="55">
        <v>7943.66</v>
      </c>
      <c r="N113" s="55">
        <f>M113*I113</f>
        <v>166816.85999999999</v>
      </c>
    </row>
    <row r="114" spans="1:14" ht="15" customHeight="1" x14ac:dyDescent="0.25">
      <c r="A114" s="45">
        <f t="shared" si="1"/>
        <v>107</v>
      </c>
      <c r="B114" s="45" t="s">
        <v>29</v>
      </c>
      <c r="C114" s="53" t="s">
        <v>26</v>
      </c>
      <c r="D114" s="45" t="s">
        <v>32</v>
      </c>
      <c r="E114" s="46" t="s">
        <v>102</v>
      </c>
      <c r="F114" s="59"/>
      <c r="G114" s="54" t="s">
        <v>279</v>
      </c>
      <c r="H114" s="47" t="s">
        <v>389</v>
      </c>
      <c r="I114" s="47">
        <v>3</v>
      </c>
      <c r="J114" s="47" t="s">
        <v>391</v>
      </c>
      <c r="K114" s="45" t="s">
        <v>405</v>
      </c>
      <c r="L114" s="57" t="s">
        <v>469</v>
      </c>
      <c r="M114" s="55">
        <v>246140.93</v>
      </c>
      <c r="N114" s="55">
        <f>M114*I114</f>
        <v>738422.79</v>
      </c>
    </row>
    <row r="115" spans="1:14" ht="15" customHeight="1" x14ac:dyDescent="0.25">
      <c r="A115" s="45">
        <f t="shared" si="1"/>
        <v>108</v>
      </c>
      <c r="B115" s="45" t="s">
        <v>29</v>
      </c>
      <c r="C115" s="53" t="s">
        <v>26</v>
      </c>
      <c r="D115" s="45" t="s">
        <v>32</v>
      </c>
      <c r="E115" s="46" t="s">
        <v>95</v>
      </c>
      <c r="F115" s="59"/>
      <c r="G115" s="54" t="s">
        <v>272</v>
      </c>
      <c r="H115" s="47" t="s">
        <v>389</v>
      </c>
      <c r="I115" s="47">
        <v>3</v>
      </c>
      <c r="J115" s="47" t="s">
        <v>391</v>
      </c>
      <c r="K115" s="45" t="s">
        <v>406</v>
      </c>
      <c r="L115" s="57" t="s">
        <v>469</v>
      </c>
      <c r="M115" s="55">
        <v>1802.07</v>
      </c>
      <c r="N115" s="55">
        <f>M115*I115</f>
        <v>5406.21</v>
      </c>
    </row>
    <row r="116" spans="1:14" ht="15" customHeight="1" x14ac:dyDescent="0.25">
      <c r="A116" s="45">
        <f t="shared" si="1"/>
        <v>109</v>
      </c>
      <c r="B116" s="45" t="s">
        <v>29</v>
      </c>
      <c r="C116" s="53" t="s">
        <v>26</v>
      </c>
      <c r="D116" s="45" t="s">
        <v>32</v>
      </c>
      <c r="E116" s="46" t="s">
        <v>87</v>
      </c>
      <c r="F116" s="59"/>
      <c r="G116" s="54" t="s">
        <v>264</v>
      </c>
      <c r="H116" s="47" t="s">
        <v>389</v>
      </c>
      <c r="I116" s="47">
        <v>2</v>
      </c>
      <c r="J116" s="47" t="s">
        <v>391</v>
      </c>
      <c r="K116" s="45" t="s">
        <v>410</v>
      </c>
      <c r="L116" s="57" t="s">
        <v>469</v>
      </c>
      <c r="M116" s="55">
        <v>233.23</v>
      </c>
      <c r="N116" s="55">
        <f>M116*I116</f>
        <v>466.46</v>
      </c>
    </row>
    <row r="117" spans="1:14" ht="15" customHeight="1" x14ac:dyDescent="0.25">
      <c r="A117" s="45">
        <f t="shared" si="1"/>
        <v>110</v>
      </c>
      <c r="B117" s="45" t="s">
        <v>29</v>
      </c>
      <c r="C117" s="53" t="s">
        <v>26</v>
      </c>
      <c r="D117" s="45" t="s">
        <v>32</v>
      </c>
      <c r="E117" s="46" t="s">
        <v>88</v>
      </c>
      <c r="F117" s="59"/>
      <c r="G117" s="54" t="s">
        <v>265</v>
      </c>
      <c r="H117" s="47" t="s">
        <v>389</v>
      </c>
      <c r="I117" s="47">
        <v>1</v>
      </c>
      <c r="J117" s="47" t="s">
        <v>391</v>
      </c>
      <c r="K117" s="45" t="s">
        <v>410</v>
      </c>
      <c r="L117" s="57" t="s">
        <v>469</v>
      </c>
      <c r="M117" s="55">
        <v>2185.31</v>
      </c>
      <c r="N117" s="55">
        <f>M117*I117</f>
        <v>2185.31</v>
      </c>
    </row>
    <row r="118" spans="1:14" ht="15" customHeight="1" x14ac:dyDescent="0.25">
      <c r="A118" s="45">
        <f t="shared" si="1"/>
        <v>111</v>
      </c>
      <c r="B118" s="45" t="s">
        <v>29</v>
      </c>
      <c r="C118" s="53" t="s">
        <v>26</v>
      </c>
      <c r="D118" s="45" t="s">
        <v>32</v>
      </c>
      <c r="E118" s="46" t="s">
        <v>92</v>
      </c>
      <c r="F118" s="59"/>
      <c r="G118" s="54" t="s">
        <v>269</v>
      </c>
      <c r="H118" s="47" t="s">
        <v>389</v>
      </c>
      <c r="I118" s="47">
        <v>1</v>
      </c>
      <c r="J118" s="47" t="s">
        <v>391</v>
      </c>
      <c r="K118" s="45" t="s">
        <v>426</v>
      </c>
      <c r="L118" s="57" t="s">
        <v>469</v>
      </c>
      <c r="M118" s="55">
        <v>7640.53</v>
      </c>
      <c r="N118" s="55">
        <f>M118*I118</f>
        <v>7640.53</v>
      </c>
    </row>
    <row r="119" spans="1:14" ht="15" customHeight="1" x14ac:dyDescent="0.25">
      <c r="A119" s="45">
        <f t="shared" si="1"/>
        <v>112</v>
      </c>
      <c r="B119" s="45" t="s">
        <v>29</v>
      </c>
      <c r="C119" s="53" t="s">
        <v>26</v>
      </c>
      <c r="D119" s="45" t="s">
        <v>32</v>
      </c>
      <c r="E119" s="46" t="s">
        <v>93</v>
      </c>
      <c r="F119" s="59"/>
      <c r="G119" s="54" t="s">
        <v>270</v>
      </c>
      <c r="H119" s="47" t="s">
        <v>389</v>
      </c>
      <c r="I119" s="47">
        <v>1</v>
      </c>
      <c r="J119" s="47" t="s">
        <v>391</v>
      </c>
      <c r="K119" s="45" t="s">
        <v>426</v>
      </c>
      <c r="L119" s="57" t="s">
        <v>469</v>
      </c>
      <c r="M119" s="55">
        <v>168434.19</v>
      </c>
      <c r="N119" s="55">
        <f>M119*I119</f>
        <v>168434.19</v>
      </c>
    </row>
    <row r="120" spans="1:14" ht="15" customHeight="1" x14ac:dyDescent="0.25">
      <c r="A120" s="45">
        <f t="shared" si="1"/>
        <v>113</v>
      </c>
      <c r="B120" s="45" t="s">
        <v>29</v>
      </c>
      <c r="C120" s="53" t="s">
        <v>26</v>
      </c>
      <c r="D120" s="45" t="s">
        <v>32</v>
      </c>
      <c r="E120" s="46" t="s">
        <v>106</v>
      </c>
      <c r="F120" s="59"/>
      <c r="G120" s="54" t="s">
        <v>283</v>
      </c>
      <c r="H120" s="47" t="s">
        <v>388</v>
      </c>
      <c r="I120" s="47">
        <v>2</v>
      </c>
      <c r="J120" s="47" t="s">
        <v>391</v>
      </c>
      <c r="K120" s="45" t="s">
        <v>421</v>
      </c>
      <c r="L120" s="57" t="s">
        <v>469</v>
      </c>
      <c r="M120" s="55">
        <v>177533.69</v>
      </c>
      <c r="N120" s="55">
        <f>M120*I120</f>
        <v>355067.38</v>
      </c>
    </row>
    <row r="121" spans="1:14" ht="15" customHeight="1" x14ac:dyDescent="0.25">
      <c r="A121" s="45">
        <f t="shared" si="1"/>
        <v>114</v>
      </c>
      <c r="B121" s="45" t="s">
        <v>29</v>
      </c>
      <c r="C121" s="53" t="s">
        <v>26</v>
      </c>
      <c r="D121" s="45" t="s">
        <v>32</v>
      </c>
      <c r="E121" s="46" t="s">
        <v>91</v>
      </c>
      <c r="F121" s="59"/>
      <c r="G121" s="54" t="s">
        <v>268</v>
      </c>
      <c r="H121" s="47" t="s">
        <v>388</v>
      </c>
      <c r="I121" s="47">
        <v>3</v>
      </c>
      <c r="J121" s="47" t="s">
        <v>391</v>
      </c>
      <c r="K121" s="45" t="s">
        <v>428</v>
      </c>
      <c r="L121" s="57" t="s">
        <v>469</v>
      </c>
      <c r="M121" s="55">
        <v>6487.7</v>
      </c>
      <c r="N121" s="55">
        <f>M121*I121</f>
        <v>19463.099999999999</v>
      </c>
    </row>
    <row r="122" spans="1:14" ht="15" customHeight="1" x14ac:dyDescent="0.25">
      <c r="A122" s="45">
        <f t="shared" si="1"/>
        <v>115</v>
      </c>
      <c r="B122" s="45" t="s">
        <v>29</v>
      </c>
      <c r="C122" s="53" t="s">
        <v>26</v>
      </c>
      <c r="D122" s="45" t="s">
        <v>32</v>
      </c>
      <c r="E122" s="46" t="s">
        <v>108</v>
      </c>
      <c r="F122" s="59"/>
      <c r="G122" s="54" t="s">
        <v>285</v>
      </c>
      <c r="H122" s="47" t="s">
        <v>389</v>
      </c>
      <c r="I122" s="47">
        <v>8</v>
      </c>
      <c r="J122" s="47" t="s">
        <v>391</v>
      </c>
      <c r="K122" s="45" t="s">
        <v>432</v>
      </c>
      <c r="L122" s="57" t="s">
        <v>469</v>
      </c>
      <c r="M122" s="55">
        <v>1488.1</v>
      </c>
      <c r="N122" s="55">
        <f>M122*I122</f>
        <v>11904.8</v>
      </c>
    </row>
    <row r="123" spans="1:14" ht="15" customHeight="1" x14ac:dyDescent="0.25">
      <c r="A123" s="45">
        <f t="shared" si="1"/>
        <v>116</v>
      </c>
      <c r="B123" s="45" t="s">
        <v>29</v>
      </c>
      <c r="C123" s="53" t="s">
        <v>26</v>
      </c>
      <c r="D123" s="45" t="s">
        <v>32</v>
      </c>
      <c r="E123" s="46" t="s">
        <v>79</v>
      </c>
      <c r="F123" s="59"/>
      <c r="G123" s="54" t="s">
        <v>256</v>
      </c>
      <c r="H123" s="47" t="s">
        <v>389</v>
      </c>
      <c r="I123" s="47">
        <v>11</v>
      </c>
      <c r="J123" s="47" t="s">
        <v>391</v>
      </c>
      <c r="K123" s="45" t="s">
        <v>432</v>
      </c>
      <c r="L123" s="57" t="s">
        <v>469</v>
      </c>
      <c r="M123" s="55">
        <v>1382.37</v>
      </c>
      <c r="N123" s="55">
        <f>M123*I123</f>
        <v>15206.07</v>
      </c>
    </row>
    <row r="124" spans="1:14" ht="15" customHeight="1" x14ac:dyDescent="0.25">
      <c r="A124" s="45">
        <f t="shared" si="1"/>
        <v>117</v>
      </c>
      <c r="B124" s="45" t="s">
        <v>29</v>
      </c>
      <c r="C124" s="53" t="s">
        <v>26</v>
      </c>
      <c r="D124" s="45" t="s">
        <v>32</v>
      </c>
      <c r="E124" s="46" t="s">
        <v>89</v>
      </c>
      <c r="F124" s="59"/>
      <c r="G124" s="54" t="s">
        <v>266</v>
      </c>
      <c r="H124" s="47" t="s">
        <v>388</v>
      </c>
      <c r="I124" s="47">
        <v>1</v>
      </c>
      <c r="J124" s="47" t="s">
        <v>391</v>
      </c>
      <c r="K124" s="45" t="s">
        <v>436</v>
      </c>
      <c r="L124" s="57" t="s">
        <v>469</v>
      </c>
      <c r="M124" s="55">
        <v>4305.97</v>
      </c>
      <c r="N124" s="55">
        <f>M124*I124</f>
        <v>4305.97</v>
      </c>
    </row>
    <row r="125" spans="1:14" ht="15" customHeight="1" x14ac:dyDescent="0.25">
      <c r="A125" s="45">
        <f t="shared" si="1"/>
        <v>118</v>
      </c>
      <c r="B125" s="45" t="s">
        <v>29</v>
      </c>
      <c r="C125" s="53" t="s">
        <v>26</v>
      </c>
      <c r="D125" s="45" t="s">
        <v>32</v>
      </c>
      <c r="E125" s="46" t="s">
        <v>103</v>
      </c>
      <c r="F125" s="59"/>
      <c r="G125" s="54" t="s">
        <v>280</v>
      </c>
      <c r="H125" s="47" t="s">
        <v>388</v>
      </c>
      <c r="I125" s="47">
        <v>5</v>
      </c>
      <c r="J125" s="47" t="s">
        <v>391</v>
      </c>
      <c r="K125" s="45" t="s">
        <v>436</v>
      </c>
      <c r="L125" s="57" t="s">
        <v>469</v>
      </c>
      <c r="M125" s="55">
        <v>24097.18</v>
      </c>
      <c r="N125" s="55">
        <f>M125*I125</f>
        <v>120485.9</v>
      </c>
    </row>
    <row r="126" spans="1:14" ht="15" customHeight="1" x14ac:dyDescent="0.25">
      <c r="A126" s="45">
        <f t="shared" si="1"/>
        <v>119</v>
      </c>
      <c r="B126" s="45" t="s">
        <v>29</v>
      </c>
      <c r="C126" s="53" t="s">
        <v>26</v>
      </c>
      <c r="D126" s="45" t="s">
        <v>32</v>
      </c>
      <c r="E126" s="46" t="s">
        <v>90</v>
      </c>
      <c r="F126" s="59"/>
      <c r="G126" s="54" t="s">
        <v>267</v>
      </c>
      <c r="H126" s="47" t="s">
        <v>388</v>
      </c>
      <c r="I126" s="47">
        <v>1</v>
      </c>
      <c r="J126" s="47" t="s">
        <v>391</v>
      </c>
      <c r="K126" s="45" t="s">
        <v>442</v>
      </c>
      <c r="L126" s="57" t="s">
        <v>469</v>
      </c>
      <c r="M126" s="55">
        <v>13278.72</v>
      </c>
      <c r="N126" s="55">
        <f>M126*I126</f>
        <v>13278.72</v>
      </c>
    </row>
    <row r="127" spans="1:14" ht="15" customHeight="1" x14ac:dyDescent="0.25">
      <c r="A127" s="45">
        <f t="shared" si="1"/>
        <v>120</v>
      </c>
      <c r="B127" s="45" t="s">
        <v>29</v>
      </c>
      <c r="C127" s="53" t="s">
        <v>26</v>
      </c>
      <c r="D127" s="45" t="s">
        <v>32</v>
      </c>
      <c r="E127" s="46" t="s">
        <v>107</v>
      </c>
      <c r="F127" s="59"/>
      <c r="G127" s="54" t="s">
        <v>284</v>
      </c>
      <c r="H127" s="47" t="s">
        <v>388</v>
      </c>
      <c r="I127" s="47">
        <v>10</v>
      </c>
      <c r="J127" s="47" t="s">
        <v>391</v>
      </c>
      <c r="K127" s="45" t="s">
        <v>442</v>
      </c>
      <c r="L127" s="57" t="s">
        <v>469</v>
      </c>
      <c r="M127" s="55">
        <v>7420.25</v>
      </c>
      <c r="N127" s="55">
        <f>M127*I127</f>
        <v>74202.5</v>
      </c>
    </row>
    <row r="128" spans="1:14" ht="15" customHeight="1" x14ac:dyDescent="0.25">
      <c r="A128" s="45">
        <f t="shared" si="1"/>
        <v>121</v>
      </c>
      <c r="B128" s="45" t="s">
        <v>29</v>
      </c>
      <c r="C128" s="53" t="s">
        <v>26</v>
      </c>
      <c r="D128" s="45" t="s">
        <v>32</v>
      </c>
      <c r="E128" s="46" t="s">
        <v>96</v>
      </c>
      <c r="F128" s="59"/>
      <c r="G128" s="54" t="s">
        <v>273</v>
      </c>
      <c r="H128" s="47" t="s">
        <v>389</v>
      </c>
      <c r="I128" s="47">
        <v>1</v>
      </c>
      <c r="J128" s="47" t="s">
        <v>391</v>
      </c>
      <c r="K128" s="45" t="s">
        <v>444</v>
      </c>
      <c r="L128" s="57" t="s">
        <v>469</v>
      </c>
      <c r="M128" s="55">
        <v>24282.57</v>
      </c>
      <c r="N128" s="55">
        <f>M128*I128</f>
        <v>24282.57</v>
      </c>
    </row>
    <row r="129" spans="1:14" ht="15" customHeight="1" x14ac:dyDescent="0.25">
      <c r="A129" s="45">
        <f t="shared" si="1"/>
        <v>122</v>
      </c>
      <c r="B129" s="45" t="s">
        <v>29</v>
      </c>
      <c r="C129" s="53" t="s">
        <v>26</v>
      </c>
      <c r="D129" s="45" t="s">
        <v>32</v>
      </c>
      <c r="E129" s="46" t="s">
        <v>102</v>
      </c>
      <c r="F129" s="59"/>
      <c r="G129" s="54" t="s">
        <v>279</v>
      </c>
      <c r="H129" s="47" t="s">
        <v>389</v>
      </c>
      <c r="I129" s="47">
        <v>4</v>
      </c>
      <c r="J129" s="47" t="s">
        <v>391</v>
      </c>
      <c r="K129" s="45" t="s">
        <v>444</v>
      </c>
      <c r="L129" s="57" t="s">
        <v>469</v>
      </c>
      <c r="M129" s="55">
        <v>246140.93</v>
      </c>
      <c r="N129" s="55">
        <f>M129*I129</f>
        <v>984563.72</v>
      </c>
    </row>
    <row r="130" spans="1:14" ht="15" customHeight="1" x14ac:dyDescent="0.25">
      <c r="A130" s="45">
        <f t="shared" si="1"/>
        <v>123</v>
      </c>
      <c r="B130" s="45" t="s">
        <v>29</v>
      </c>
      <c r="C130" s="53" t="s">
        <v>26</v>
      </c>
      <c r="D130" s="45" t="s">
        <v>32</v>
      </c>
      <c r="E130" s="46" t="s">
        <v>102</v>
      </c>
      <c r="F130" s="59"/>
      <c r="G130" s="54" t="s">
        <v>279</v>
      </c>
      <c r="H130" s="47" t="s">
        <v>389</v>
      </c>
      <c r="I130" s="47">
        <v>3</v>
      </c>
      <c r="J130" s="47" t="s">
        <v>391</v>
      </c>
      <c r="K130" s="45" t="s">
        <v>444</v>
      </c>
      <c r="L130" s="57" t="s">
        <v>469</v>
      </c>
      <c r="M130" s="55">
        <v>246140.93</v>
      </c>
      <c r="N130" s="55">
        <f>M130*I130</f>
        <v>738422.79</v>
      </c>
    </row>
    <row r="131" spans="1:14" ht="15" customHeight="1" x14ac:dyDescent="0.25">
      <c r="A131" s="45">
        <f t="shared" si="1"/>
        <v>124</v>
      </c>
      <c r="B131" s="45" t="s">
        <v>29</v>
      </c>
      <c r="C131" s="53" t="s">
        <v>26</v>
      </c>
      <c r="D131" s="45" t="s">
        <v>32</v>
      </c>
      <c r="E131" s="46" t="s">
        <v>100</v>
      </c>
      <c r="F131" s="59"/>
      <c r="G131" s="54" t="s">
        <v>277</v>
      </c>
      <c r="H131" s="47" t="s">
        <v>388</v>
      </c>
      <c r="I131" s="47">
        <v>1</v>
      </c>
      <c r="J131" s="47" t="s">
        <v>391</v>
      </c>
      <c r="K131" s="45" t="s">
        <v>445</v>
      </c>
      <c r="L131" s="57" t="s">
        <v>469</v>
      </c>
      <c r="M131" s="55">
        <v>152699.29</v>
      </c>
      <c r="N131" s="55">
        <f>M131*I131</f>
        <v>152699.29</v>
      </c>
    </row>
    <row r="132" spans="1:14" ht="15" customHeight="1" x14ac:dyDescent="0.25">
      <c r="A132" s="45">
        <f t="shared" si="1"/>
        <v>125</v>
      </c>
      <c r="B132" s="45" t="s">
        <v>29</v>
      </c>
      <c r="C132" s="53" t="s">
        <v>26</v>
      </c>
      <c r="D132" s="45" t="s">
        <v>32</v>
      </c>
      <c r="E132" s="46" t="s">
        <v>101</v>
      </c>
      <c r="F132" s="59"/>
      <c r="G132" s="54" t="s">
        <v>278</v>
      </c>
      <c r="H132" s="47" t="s">
        <v>388</v>
      </c>
      <c r="I132" s="47">
        <v>1</v>
      </c>
      <c r="J132" s="47" t="s">
        <v>391</v>
      </c>
      <c r="K132" s="45" t="s">
        <v>445</v>
      </c>
      <c r="L132" s="57" t="s">
        <v>469</v>
      </c>
      <c r="M132" s="55">
        <v>173345.37</v>
      </c>
      <c r="N132" s="55">
        <f>M132*I132</f>
        <v>173345.37</v>
      </c>
    </row>
    <row r="133" spans="1:14" ht="15" customHeight="1" x14ac:dyDescent="0.25">
      <c r="A133" s="45">
        <f t="shared" si="1"/>
        <v>126</v>
      </c>
      <c r="B133" s="45" t="s">
        <v>29</v>
      </c>
      <c r="C133" s="53" t="s">
        <v>26</v>
      </c>
      <c r="D133" s="45" t="s">
        <v>32</v>
      </c>
      <c r="E133" s="46" t="s">
        <v>99</v>
      </c>
      <c r="F133" s="59"/>
      <c r="G133" s="54" t="s">
        <v>276</v>
      </c>
      <c r="H133" s="47" t="s">
        <v>389</v>
      </c>
      <c r="I133" s="47">
        <v>5</v>
      </c>
      <c r="J133" s="47" t="s">
        <v>391</v>
      </c>
      <c r="K133" s="45" t="s">
        <v>446</v>
      </c>
      <c r="L133" s="57" t="s">
        <v>469</v>
      </c>
      <c r="M133" s="55">
        <v>186990.78</v>
      </c>
      <c r="N133" s="55">
        <f>M133*I133</f>
        <v>934953.9</v>
      </c>
    </row>
    <row r="134" spans="1:14" ht="15" customHeight="1" x14ac:dyDescent="0.25">
      <c r="A134" s="45">
        <f t="shared" si="1"/>
        <v>127</v>
      </c>
      <c r="B134" s="45" t="s">
        <v>29</v>
      </c>
      <c r="C134" s="53" t="s">
        <v>26</v>
      </c>
      <c r="D134" s="45" t="s">
        <v>33</v>
      </c>
      <c r="E134" s="46" t="s">
        <v>169</v>
      </c>
      <c r="F134" s="59">
        <v>4</v>
      </c>
      <c r="G134" s="54" t="s">
        <v>346</v>
      </c>
      <c r="H134" s="47" t="s">
        <v>389</v>
      </c>
      <c r="I134" s="47">
        <v>1</v>
      </c>
      <c r="J134" s="47" t="s">
        <v>396</v>
      </c>
      <c r="K134" s="45" t="s">
        <v>447</v>
      </c>
      <c r="L134" s="57" t="s">
        <v>469</v>
      </c>
      <c r="M134" s="55">
        <v>130898.71</v>
      </c>
      <c r="N134" s="55">
        <f>M134*I134</f>
        <v>130898.71</v>
      </c>
    </row>
    <row r="135" spans="1:14" ht="15" customHeight="1" x14ac:dyDescent="0.25">
      <c r="A135" s="45">
        <f t="shared" si="1"/>
        <v>128</v>
      </c>
      <c r="B135" s="45" t="s">
        <v>29</v>
      </c>
      <c r="C135" s="53" t="s">
        <v>26</v>
      </c>
      <c r="D135" s="45" t="s">
        <v>33</v>
      </c>
      <c r="E135" s="46" t="s">
        <v>71</v>
      </c>
      <c r="F135" s="59"/>
      <c r="G135" s="54" t="s">
        <v>248</v>
      </c>
      <c r="H135" s="47" t="s">
        <v>389</v>
      </c>
      <c r="I135" s="47">
        <v>14</v>
      </c>
      <c r="J135" s="47" t="s">
        <v>391</v>
      </c>
      <c r="K135" s="45" t="s">
        <v>403</v>
      </c>
      <c r="L135" s="57" t="s">
        <v>469</v>
      </c>
      <c r="M135" s="55">
        <v>2014.08</v>
      </c>
      <c r="N135" s="55">
        <f>M135*I135</f>
        <v>28197.119999999999</v>
      </c>
    </row>
    <row r="136" spans="1:14" ht="15" customHeight="1" x14ac:dyDescent="0.25">
      <c r="A136" s="45">
        <f t="shared" si="1"/>
        <v>129</v>
      </c>
      <c r="B136" s="45" t="s">
        <v>29</v>
      </c>
      <c r="C136" s="53" t="s">
        <v>26</v>
      </c>
      <c r="D136" s="45" t="s">
        <v>33</v>
      </c>
      <c r="E136" s="46" t="s">
        <v>167</v>
      </c>
      <c r="F136" s="59"/>
      <c r="G136" s="54" t="s">
        <v>344</v>
      </c>
      <c r="H136" s="47" t="s">
        <v>388</v>
      </c>
      <c r="I136" s="47">
        <v>1</v>
      </c>
      <c r="J136" s="47" t="s">
        <v>391</v>
      </c>
      <c r="K136" s="45" t="s">
        <v>412</v>
      </c>
      <c r="L136" s="57" t="s">
        <v>469</v>
      </c>
      <c r="M136" s="55">
        <v>596664.78</v>
      </c>
      <c r="N136" s="55">
        <f>M136*I136</f>
        <v>596664.78</v>
      </c>
    </row>
    <row r="137" spans="1:14" ht="15" customHeight="1" x14ac:dyDescent="0.25">
      <c r="A137" s="45">
        <f t="shared" si="1"/>
        <v>130</v>
      </c>
      <c r="B137" s="45" t="s">
        <v>29</v>
      </c>
      <c r="C137" s="53" t="s">
        <v>26</v>
      </c>
      <c r="D137" s="45" t="s">
        <v>33</v>
      </c>
      <c r="E137" s="46" t="s">
        <v>168</v>
      </c>
      <c r="F137" s="59"/>
      <c r="G137" s="54" t="s">
        <v>345</v>
      </c>
      <c r="H137" s="47" t="s">
        <v>389</v>
      </c>
      <c r="I137" s="47">
        <v>6</v>
      </c>
      <c r="J137" s="47" t="s">
        <v>396</v>
      </c>
      <c r="K137" s="45" t="s">
        <v>425</v>
      </c>
      <c r="L137" s="57" t="s">
        <v>469</v>
      </c>
      <c r="M137" s="55">
        <v>91027.199999999997</v>
      </c>
      <c r="N137" s="55">
        <f>M137*I137</f>
        <v>546163.19999999995</v>
      </c>
    </row>
    <row r="138" spans="1:14" ht="15" customHeight="1" x14ac:dyDescent="0.25">
      <c r="A138" s="45">
        <f t="shared" ref="A138:A201" si="2">A137+1</f>
        <v>131</v>
      </c>
      <c r="B138" s="45" t="s">
        <v>29</v>
      </c>
      <c r="C138" s="53" t="s">
        <v>26</v>
      </c>
      <c r="D138" s="45" t="s">
        <v>33</v>
      </c>
      <c r="E138" s="46" t="s">
        <v>144</v>
      </c>
      <c r="F138" s="46">
        <v>5</v>
      </c>
      <c r="G138" s="54" t="s">
        <v>321</v>
      </c>
      <c r="H138" s="47" t="s">
        <v>389</v>
      </c>
      <c r="I138" s="47">
        <v>1</v>
      </c>
      <c r="J138" s="47" t="s">
        <v>397</v>
      </c>
      <c r="K138" s="45" t="s">
        <v>431</v>
      </c>
      <c r="L138" s="57" t="s">
        <v>472</v>
      </c>
      <c r="M138" s="55">
        <v>91027.199999999997</v>
      </c>
      <c r="N138" s="55">
        <f>M138*I138</f>
        <v>91027.199999999997</v>
      </c>
    </row>
    <row r="139" spans="1:14" ht="15" customHeight="1" x14ac:dyDescent="0.25">
      <c r="A139" s="45">
        <f t="shared" si="2"/>
        <v>132</v>
      </c>
      <c r="B139" s="45" t="s">
        <v>29</v>
      </c>
      <c r="C139" s="53" t="s">
        <v>26</v>
      </c>
      <c r="D139" s="45" t="s">
        <v>33</v>
      </c>
      <c r="E139" s="46" t="s">
        <v>112</v>
      </c>
      <c r="F139" s="59">
        <v>6</v>
      </c>
      <c r="G139" s="54" t="s">
        <v>289</v>
      </c>
      <c r="H139" s="47" t="s">
        <v>389</v>
      </c>
      <c r="I139" s="47">
        <v>1</v>
      </c>
      <c r="J139" s="47" t="s">
        <v>392</v>
      </c>
      <c r="K139" s="45" t="s">
        <v>403</v>
      </c>
      <c r="L139" s="57" t="s">
        <v>470</v>
      </c>
      <c r="M139" s="55">
        <v>4501.57</v>
      </c>
      <c r="N139" s="55">
        <f>M139*I139</f>
        <v>4501.57</v>
      </c>
    </row>
    <row r="140" spans="1:14" ht="15" customHeight="1" x14ac:dyDescent="0.25">
      <c r="A140" s="45">
        <f t="shared" si="2"/>
        <v>133</v>
      </c>
      <c r="B140" s="45" t="s">
        <v>29</v>
      </c>
      <c r="C140" s="53" t="s">
        <v>26</v>
      </c>
      <c r="D140" s="45" t="s">
        <v>33</v>
      </c>
      <c r="E140" s="46" t="s">
        <v>128</v>
      </c>
      <c r="F140" s="59"/>
      <c r="G140" s="54" t="s">
        <v>305</v>
      </c>
      <c r="H140" s="47" t="s">
        <v>388</v>
      </c>
      <c r="I140" s="47">
        <v>3</v>
      </c>
      <c r="J140" s="47" t="s">
        <v>392</v>
      </c>
      <c r="K140" s="45" t="s">
        <v>412</v>
      </c>
      <c r="L140" s="57" t="s">
        <v>470</v>
      </c>
      <c r="M140" s="55">
        <v>1031498.91</v>
      </c>
      <c r="N140" s="55">
        <f>M140*I140</f>
        <v>3094496.73</v>
      </c>
    </row>
    <row r="141" spans="1:14" ht="15" customHeight="1" x14ac:dyDescent="0.25">
      <c r="A141" s="45">
        <f t="shared" si="2"/>
        <v>134</v>
      </c>
      <c r="B141" s="45" t="s">
        <v>29</v>
      </c>
      <c r="C141" s="53" t="s">
        <v>26</v>
      </c>
      <c r="D141" s="45" t="s">
        <v>33</v>
      </c>
      <c r="E141" s="46" t="s">
        <v>149</v>
      </c>
      <c r="F141" s="59"/>
      <c r="G141" s="54" t="s">
        <v>326</v>
      </c>
      <c r="H141" s="47" t="s">
        <v>388</v>
      </c>
      <c r="I141" s="47">
        <v>1</v>
      </c>
      <c r="J141" s="47" t="s">
        <v>392</v>
      </c>
      <c r="K141" s="45" t="s">
        <v>413</v>
      </c>
      <c r="L141" s="57" t="s">
        <v>470</v>
      </c>
      <c r="M141" s="55">
        <v>643608.26</v>
      </c>
      <c r="N141" s="55">
        <f>M141*I141</f>
        <v>643608.26</v>
      </c>
    </row>
    <row r="142" spans="1:14" ht="15" customHeight="1" x14ac:dyDescent="0.25">
      <c r="A142" s="45">
        <f t="shared" si="2"/>
        <v>135</v>
      </c>
      <c r="B142" s="45" t="s">
        <v>29</v>
      </c>
      <c r="C142" s="53" t="s">
        <v>26</v>
      </c>
      <c r="D142" s="45" t="s">
        <v>33</v>
      </c>
      <c r="E142" s="46" t="s">
        <v>172</v>
      </c>
      <c r="F142" s="59"/>
      <c r="G142" s="54" t="s">
        <v>349</v>
      </c>
      <c r="H142" s="47" t="s">
        <v>389</v>
      </c>
      <c r="I142" s="47">
        <v>1</v>
      </c>
      <c r="J142" s="47" t="s">
        <v>394</v>
      </c>
      <c r="K142" s="45" t="s">
        <v>449</v>
      </c>
      <c r="L142" s="57" t="s">
        <v>470</v>
      </c>
      <c r="M142" s="55">
        <v>174513.12</v>
      </c>
      <c r="N142" s="55">
        <f>M142*I142</f>
        <v>174513.12</v>
      </c>
    </row>
    <row r="143" spans="1:14" ht="15" customHeight="1" x14ac:dyDescent="0.25">
      <c r="A143" s="45">
        <f t="shared" si="2"/>
        <v>136</v>
      </c>
      <c r="B143" s="45" t="s">
        <v>29</v>
      </c>
      <c r="C143" s="53" t="s">
        <v>26</v>
      </c>
      <c r="D143" s="45" t="s">
        <v>33</v>
      </c>
      <c r="E143" s="46" t="s">
        <v>144</v>
      </c>
      <c r="F143" s="59"/>
      <c r="G143" s="54" t="s">
        <v>321</v>
      </c>
      <c r="H143" s="47" t="s">
        <v>389</v>
      </c>
      <c r="I143" s="47">
        <v>2</v>
      </c>
      <c r="J143" s="47" t="s">
        <v>394</v>
      </c>
      <c r="K143" s="45" t="s">
        <v>425</v>
      </c>
      <c r="L143" s="57" t="s">
        <v>470</v>
      </c>
      <c r="M143" s="55">
        <v>91027.199999999997</v>
      </c>
      <c r="N143" s="55">
        <f>M143*I143</f>
        <v>182054.39999999999</v>
      </c>
    </row>
    <row r="144" spans="1:14" ht="15" customHeight="1" x14ac:dyDescent="0.25">
      <c r="A144" s="45">
        <f t="shared" si="2"/>
        <v>137</v>
      </c>
      <c r="B144" s="45" t="s">
        <v>29</v>
      </c>
      <c r="C144" s="53" t="s">
        <v>26</v>
      </c>
      <c r="D144" s="45" t="s">
        <v>33</v>
      </c>
      <c r="E144" s="46" t="s">
        <v>171</v>
      </c>
      <c r="F144" s="59"/>
      <c r="G144" s="54" t="s">
        <v>348</v>
      </c>
      <c r="H144" s="47" t="s">
        <v>388</v>
      </c>
      <c r="I144" s="47">
        <v>1</v>
      </c>
      <c r="J144" s="47" t="s">
        <v>392</v>
      </c>
      <c r="K144" s="45" t="s">
        <v>428</v>
      </c>
      <c r="L144" s="57" t="s">
        <v>470</v>
      </c>
      <c r="M144" s="55">
        <v>10944.13</v>
      </c>
      <c r="N144" s="55">
        <f>M144*I144</f>
        <v>10944.13</v>
      </c>
    </row>
    <row r="145" spans="1:14" ht="15" customHeight="1" x14ac:dyDescent="0.25">
      <c r="A145" s="45">
        <f t="shared" si="2"/>
        <v>138</v>
      </c>
      <c r="B145" s="45" t="s">
        <v>29</v>
      </c>
      <c r="C145" s="53" t="s">
        <v>26</v>
      </c>
      <c r="D145" s="45" t="s">
        <v>33</v>
      </c>
      <c r="E145" s="46" t="s">
        <v>170</v>
      </c>
      <c r="F145" s="59"/>
      <c r="G145" s="54" t="s">
        <v>347</v>
      </c>
      <c r="H145" s="47" t="s">
        <v>388</v>
      </c>
      <c r="I145" s="47">
        <v>1</v>
      </c>
      <c r="J145" s="47" t="s">
        <v>392</v>
      </c>
      <c r="K145" s="45" t="s">
        <v>429</v>
      </c>
      <c r="L145" s="57" t="s">
        <v>470</v>
      </c>
      <c r="M145" s="55">
        <v>570990.72</v>
      </c>
      <c r="N145" s="55">
        <f>M145*I145</f>
        <v>570990.72</v>
      </c>
    </row>
    <row r="146" spans="1:14" ht="15" customHeight="1" x14ac:dyDescent="0.25">
      <c r="A146" s="45">
        <f t="shared" si="2"/>
        <v>139</v>
      </c>
      <c r="B146" s="45" t="s">
        <v>29</v>
      </c>
      <c r="C146" s="53" t="s">
        <v>26</v>
      </c>
      <c r="D146" s="45" t="s">
        <v>33</v>
      </c>
      <c r="E146" s="46" t="s">
        <v>144</v>
      </c>
      <c r="F146" s="59"/>
      <c r="G146" s="54" t="s">
        <v>321</v>
      </c>
      <c r="H146" s="47" t="s">
        <v>389</v>
      </c>
      <c r="I146" s="47">
        <v>1</v>
      </c>
      <c r="J146" s="47" t="s">
        <v>394</v>
      </c>
      <c r="K146" s="45" t="s">
        <v>431</v>
      </c>
      <c r="L146" s="57" t="s">
        <v>470</v>
      </c>
      <c r="M146" s="55">
        <v>91027.199999999997</v>
      </c>
      <c r="N146" s="55">
        <f>M146*I146</f>
        <v>91027.199999999997</v>
      </c>
    </row>
    <row r="147" spans="1:14" ht="15" customHeight="1" x14ac:dyDescent="0.25">
      <c r="A147" s="45">
        <f t="shared" si="2"/>
        <v>140</v>
      </c>
      <c r="B147" s="45" t="s">
        <v>29</v>
      </c>
      <c r="C147" s="53" t="s">
        <v>26</v>
      </c>
      <c r="D147" s="45" t="s">
        <v>33</v>
      </c>
      <c r="E147" s="46" t="s">
        <v>173</v>
      </c>
      <c r="F147" s="59"/>
      <c r="G147" s="54" t="s">
        <v>350</v>
      </c>
      <c r="H147" s="47" t="s">
        <v>389</v>
      </c>
      <c r="I147" s="47">
        <v>2</v>
      </c>
      <c r="J147" s="47" t="s">
        <v>394</v>
      </c>
      <c r="K147" s="45" t="s">
        <v>431</v>
      </c>
      <c r="L147" s="57" t="s">
        <v>470</v>
      </c>
      <c r="M147" s="55">
        <v>110562.52</v>
      </c>
      <c r="N147" s="55">
        <f>M147*I147</f>
        <v>221125.04</v>
      </c>
    </row>
    <row r="148" spans="1:14" ht="15" customHeight="1" x14ac:dyDescent="0.25">
      <c r="A148" s="45">
        <f t="shared" si="2"/>
        <v>141</v>
      </c>
      <c r="B148" s="45" t="s">
        <v>29</v>
      </c>
      <c r="C148" s="53" t="s">
        <v>26</v>
      </c>
      <c r="D148" s="45" t="s">
        <v>33</v>
      </c>
      <c r="E148" s="46" t="s">
        <v>171</v>
      </c>
      <c r="F148" s="59"/>
      <c r="G148" s="54" t="s">
        <v>348</v>
      </c>
      <c r="H148" s="47" t="s">
        <v>388</v>
      </c>
      <c r="I148" s="47">
        <v>1</v>
      </c>
      <c r="J148" s="47" t="s">
        <v>392</v>
      </c>
      <c r="K148" s="45" t="s">
        <v>437</v>
      </c>
      <c r="L148" s="57" t="s">
        <v>470</v>
      </c>
      <c r="M148" s="55">
        <v>10944.13</v>
      </c>
      <c r="N148" s="55">
        <f>M148*I148</f>
        <v>10944.13</v>
      </c>
    </row>
    <row r="149" spans="1:14" ht="15" customHeight="1" x14ac:dyDescent="0.25">
      <c r="A149" s="45">
        <f t="shared" si="2"/>
        <v>142</v>
      </c>
      <c r="B149" s="45" t="s">
        <v>29</v>
      </c>
      <c r="C149" s="53" t="s">
        <v>26</v>
      </c>
      <c r="D149" s="45" t="s">
        <v>33</v>
      </c>
      <c r="E149" s="46" t="s">
        <v>166</v>
      </c>
      <c r="F149" s="59">
        <v>7</v>
      </c>
      <c r="G149" s="54" t="s">
        <v>343</v>
      </c>
      <c r="H149" s="47" t="s">
        <v>388</v>
      </c>
      <c r="I149" s="47">
        <v>3</v>
      </c>
      <c r="J149" s="47" t="s">
        <v>395</v>
      </c>
      <c r="K149" s="45" t="s">
        <v>450</v>
      </c>
      <c r="L149" s="57" t="s">
        <v>471</v>
      </c>
      <c r="M149" s="55">
        <v>6600.11</v>
      </c>
      <c r="N149" s="55">
        <f>M149*I149</f>
        <v>19800.329999999998</v>
      </c>
    </row>
    <row r="150" spans="1:14" ht="15" customHeight="1" x14ac:dyDescent="0.25">
      <c r="A150" s="45">
        <f t="shared" si="2"/>
        <v>143</v>
      </c>
      <c r="B150" s="45" t="s">
        <v>29</v>
      </c>
      <c r="C150" s="53" t="s">
        <v>26</v>
      </c>
      <c r="D150" s="45" t="s">
        <v>33</v>
      </c>
      <c r="E150" s="46" t="s">
        <v>165</v>
      </c>
      <c r="F150" s="59"/>
      <c r="G150" s="54" t="s">
        <v>342</v>
      </c>
      <c r="H150" s="47" t="s">
        <v>388</v>
      </c>
      <c r="I150" s="47">
        <v>1</v>
      </c>
      <c r="J150" s="47" t="s">
        <v>395</v>
      </c>
      <c r="K150" s="45" t="s">
        <v>417</v>
      </c>
      <c r="L150" s="57" t="s">
        <v>471</v>
      </c>
      <c r="M150" s="55">
        <v>1555.59</v>
      </c>
      <c r="N150" s="55">
        <f>M150*I150</f>
        <v>1555.59</v>
      </c>
    </row>
    <row r="151" spans="1:14" ht="15" customHeight="1" x14ac:dyDescent="0.25">
      <c r="A151" s="45">
        <f t="shared" si="2"/>
        <v>144</v>
      </c>
      <c r="B151" s="45" t="s">
        <v>29</v>
      </c>
      <c r="C151" s="53" t="s">
        <v>26</v>
      </c>
      <c r="D151" s="45" t="s">
        <v>33</v>
      </c>
      <c r="E151" s="46" t="s">
        <v>163</v>
      </c>
      <c r="F151" s="59">
        <v>8</v>
      </c>
      <c r="G151" s="54" t="s">
        <v>340</v>
      </c>
      <c r="H151" s="47" t="s">
        <v>388</v>
      </c>
      <c r="I151" s="47">
        <v>4</v>
      </c>
      <c r="J151" s="47" t="s">
        <v>27</v>
      </c>
      <c r="K151" s="45" t="s">
        <v>448</v>
      </c>
      <c r="L151" s="57" t="s">
        <v>28</v>
      </c>
      <c r="M151" s="55">
        <v>6296.06</v>
      </c>
      <c r="N151" s="55">
        <f>M151*I151</f>
        <v>25184.240000000002</v>
      </c>
    </row>
    <row r="152" spans="1:14" ht="15" customHeight="1" x14ac:dyDescent="0.25">
      <c r="A152" s="45">
        <f t="shared" si="2"/>
        <v>145</v>
      </c>
      <c r="B152" s="45" t="s">
        <v>29</v>
      </c>
      <c r="C152" s="53" t="s">
        <v>26</v>
      </c>
      <c r="D152" s="45" t="s">
        <v>33</v>
      </c>
      <c r="E152" s="46" t="s">
        <v>149</v>
      </c>
      <c r="F152" s="59"/>
      <c r="G152" s="54" t="s">
        <v>326</v>
      </c>
      <c r="H152" s="47" t="s">
        <v>388</v>
      </c>
      <c r="I152" s="47">
        <v>1</v>
      </c>
      <c r="J152" s="47" t="s">
        <v>390</v>
      </c>
      <c r="K152" s="45" t="s">
        <v>407</v>
      </c>
      <c r="L152" s="57" t="s">
        <v>28</v>
      </c>
      <c r="M152" s="55">
        <v>643608.26</v>
      </c>
      <c r="N152" s="55">
        <f>M152*I152</f>
        <v>643608.26</v>
      </c>
    </row>
    <row r="153" spans="1:14" ht="15" customHeight="1" x14ac:dyDescent="0.25">
      <c r="A153" s="45">
        <f t="shared" si="2"/>
        <v>146</v>
      </c>
      <c r="B153" s="45" t="s">
        <v>29</v>
      </c>
      <c r="C153" s="53" t="s">
        <v>26</v>
      </c>
      <c r="D153" s="45" t="s">
        <v>33</v>
      </c>
      <c r="E153" s="46" t="s">
        <v>155</v>
      </c>
      <c r="F153" s="59"/>
      <c r="G153" s="54" t="s">
        <v>332</v>
      </c>
      <c r="H153" s="47" t="s">
        <v>388</v>
      </c>
      <c r="I153" s="47">
        <v>1</v>
      </c>
      <c r="J153" s="47" t="s">
        <v>390</v>
      </c>
      <c r="K153" s="45" t="s">
        <v>414</v>
      </c>
      <c r="L153" s="57" t="s">
        <v>28</v>
      </c>
      <c r="M153" s="55">
        <v>495327.34</v>
      </c>
      <c r="N153" s="55">
        <f>M153*I153</f>
        <v>495327.34</v>
      </c>
    </row>
    <row r="154" spans="1:14" ht="15" customHeight="1" x14ac:dyDescent="0.25">
      <c r="A154" s="45">
        <f t="shared" si="2"/>
        <v>147</v>
      </c>
      <c r="B154" s="45" t="s">
        <v>29</v>
      </c>
      <c r="C154" s="53" t="s">
        <v>26</v>
      </c>
      <c r="D154" s="45" t="s">
        <v>33</v>
      </c>
      <c r="E154" s="46" t="s">
        <v>155</v>
      </c>
      <c r="F154" s="59"/>
      <c r="G154" s="54" t="s">
        <v>332</v>
      </c>
      <c r="H154" s="47" t="s">
        <v>388</v>
      </c>
      <c r="I154" s="47">
        <v>1</v>
      </c>
      <c r="J154" s="47" t="s">
        <v>390</v>
      </c>
      <c r="K154" s="45" t="s">
        <v>414</v>
      </c>
      <c r="L154" s="57" t="s">
        <v>28</v>
      </c>
      <c r="M154" s="55">
        <v>495327.34</v>
      </c>
      <c r="N154" s="55">
        <f>M154*I154</f>
        <v>495327.34</v>
      </c>
    </row>
    <row r="155" spans="1:14" ht="15" customHeight="1" x14ac:dyDescent="0.25">
      <c r="A155" s="45">
        <f t="shared" si="2"/>
        <v>148</v>
      </c>
      <c r="B155" s="45" t="s">
        <v>29</v>
      </c>
      <c r="C155" s="53" t="s">
        <v>26</v>
      </c>
      <c r="D155" s="45" t="s">
        <v>33</v>
      </c>
      <c r="E155" s="46" t="s">
        <v>160</v>
      </c>
      <c r="F155" s="59"/>
      <c r="G155" s="54" t="s">
        <v>337</v>
      </c>
      <c r="H155" s="47" t="s">
        <v>388</v>
      </c>
      <c r="I155" s="47">
        <v>1</v>
      </c>
      <c r="J155" s="47" t="s">
        <v>390</v>
      </c>
      <c r="K155" s="45" t="s">
        <v>414</v>
      </c>
      <c r="L155" s="57" t="s">
        <v>28</v>
      </c>
      <c r="M155" s="55">
        <v>501260.61</v>
      </c>
      <c r="N155" s="55">
        <f>M155*I155</f>
        <v>501260.61</v>
      </c>
    </row>
    <row r="156" spans="1:14" ht="15" customHeight="1" x14ac:dyDescent="0.25">
      <c r="A156" s="45">
        <f t="shared" si="2"/>
        <v>149</v>
      </c>
      <c r="B156" s="45" t="s">
        <v>29</v>
      </c>
      <c r="C156" s="53" t="s">
        <v>26</v>
      </c>
      <c r="D156" s="45" t="s">
        <v>33</v>
      </c>
      <c r="E156" s="46" t="s">
        <v>151</v>
      </c>
      <c r="F156" s="59"/>
      <c r="G156" s="54" t="s">
        <v>328</v>
      </c>
      <c r="H156" s="47" t="s">
        <v>389</v>
      </c>
      <c r="I156" s="47">
        <v>1</v>
      </c>
      <c r="J156" s="47" t="s">
        <v>390</v>
      </c>
      <c r="K156" s="45" t="s">
        <v>451</v>
      </c>
      <c r="L156" s="57" t="s">
        <v>28</v>
      </c>
      <c r="M156" s="55">
        <v>515640.01</v>
      </c>
      <c r="N156" s="55">
        <f>M156*I156</f>
        <v>515640.01</v>
      </c>
    </row>
    <row r="157" spans="1:14" ht="15" customHeight="1" x14ac:dyDescent="0.25">
      <c r="A157" s="45">
        <f t="shared" si="2"/>
        <v>150</v>
      </c>
      <c r="B157" s="45" t="s">
        <v>29</v>
      </c>
      <c r="C157" s="53" t="s">
        <v>26</v>
      </c>
      <c r="D157" s="45" t="s">
        <v>33</v>
      </c>
      <c r="E157" s="46" t="s">
        <v>156</v>
      </c>
      <c r="F157" s="59"/>
      <c r="G157" s="54" t="s">
        <v>333</v>
      </c>
      <c r="H157" s="47" t="s">
        <v>389</v>
      </c>
      <c r="I157" s="47">
        <v>1</v>
      </c>
      <c r="J157" s="47" t="s">
        <v>390</v>
      </c>
      <c r="K157" s="45" t="s">
        <v>424</v>
      </c>
      <c r="L157" s="57" t="s">
        <v>28</v>
      </c>
      <c r="M157" s="55">
        <v>301542.26</v>
      </c>
      <c r="N157" s="55">
        <f>M157*I157</f>
        <v>301542.26</v>
      </c>
    </row>
    <row r="158" spans="1:14" ht="15" customHeight="1" x14ac:dyDescent="0.25">
      <c r="A158" s="45">
        <f t="shared" si="2"/>
        <v>151</v>
      </c>
      <c r="B158" s="45" t="s">
        <v>29</v>
      </c>
      <c r="C158" s="53" t="s">
        <v>26</v>
      </c>
      <c r="D158" s="45" t="s">
        <v>33</v>
      </c>
      <c r="E158" s="46" t="s">
        <v>150</v>
      </c>
      <c r="F158" s="59"/>
      <c r="G158" s="54" t="s">
        <v>327</v>
      </c>
      <c r="H158" s="47" t="s">
        <v>388</v>
      </c>
      <c r="I158" s="47">
        <v>1</v>
      </c>
      <c r="J158" s="47" t="s">
        <v>390</v>
      </c>
      <c r="K158" s="45" t="s">
        <v>452</v>
      </c>
      <c r="L158" s="57" t="s">
        <v>28</v>
      </c>
      <c r="M158" s="55">
        <v>498917.48</v>
      </c>
      <c r="N158" s="55">
        <f>M158*I158</f>
        <v>498917.48</v>
      </c>
    </row>
    <row r="159" spans="1:14" ht="15" customHeight="1" x14ac:dyDescent="0.25">
      <c r="A159" s="45">
        <f t="shared" si="2"/>
        <v>152</v>
      </c>
      <c r="B159" s="45" t="s">
        <v>29</v>
      </c>
      <c r="C159" s="53" t="s">
        <v>26</v>
      </c>
      <c r="D159" s="45" t="s">
        <v>33</v>
      </c>
      <c r="E159" s="46" t="s">
        <v>152</v>
      </c>
      <c r="F159" s="59"/>
      <c r="G159" s="54" t="s">
        <v>329</v>
      </c>
      <c r="H159" s="47" t="s">
        <v>389</v>
      </c>
      <c r="I159" s="47">
        <v>1</v>
      </c>
      <c r="J159" s="47" t="s">
        <v>390</v>
      </c>
      <c r="K159" s="45" t="s">
        <v>452</v>
      </c>
      <c r="L159" s="57" t="s">
        <v>28</v>
      </c>
      <c r="M159" s="55">
        <v>463491.39</v>
      </c>
      <c r="N159" s="55">
        <f>M159*I159</f>
        <v>463491.39</v>
      </c>
    </row>
    <row r="160" spans="1:14" ht="15" customHeight="1" x14ac:dyDescent="0.25">
      <c r="A160" s="45">
        <f t="shared" si="2"/>
        <v>153</v>
      </c>
      <c r="B160" s="45" t="s">
        <v>29</v>
      </c>
      <c r="C160" s="53" t="s">
        <v>26</v>
      </c>
      <c r="D160" s="45" t="s">
        <v>33</v>
      </c>
      <c r="E160" s="46" t="s">
        <v>153</v>
      </c>
      <c r="F160" s="59"/>
      <c r="G160" s="54" t="s">
        <v>330</v>
      </c>
      <c r="H160" s="47" t="s">
        <v>389</v>
      </c>
      <c r="I160" s="47">
        <v>1</v>
      </c>
      <c r="J160" s="47" t="s">
        <v>390</v>
      </c>
      <c r="K160" s="45" t="s">
        <v>452</v>
      </c>
      <c r="L160" s="57" t="s">
        <v>28</v>
      </c>
      <c r="M160" s="55">
        <v>463491.39</v>
      </c>
      <c r="N160" s="55">
        <f>M160*I160</f>
        <v>463491.39</v>
      </c>
    </row>
    <row r="161" spans="1:14" ht="15" customHeight="1" x14ac:dyDescent="0.25">
      <c r="A161" s="45">
        <f t="shared" si="2"/>
        <v>154</v>
      </c>
      <c r="B161" s="45" t="s">
        <v>29</v>
      </c>
      <c r="C161" s="53" t="s">
        <v>26</v>
      </c>
      <c r="D161" s="45" t="s">
        <v>33</v>
      </c>
      <c r="E161" s="46" t="s">
        <v>154</v>
      </c>
      <c r="F161" s="59"/>
      <c r="G161" s="54" t="s">
        <v>331</v>
      </c>
      <c r="H161" s="47" t="s">
        <v>388</v>
      </c>
      <c r="I161" s="47">
        <v>1</v>
      </c>
      <c r="J161" s="47" t="s">
        <v>390</v>
      </c>
      <c r="K161" s="45" t="s">
        <v>452</v>
      </c>
      <c r="L161" s="57" t="s">
        <v>28</v>
      </c>
      <c r="M161" s="55">
        <v>498917.48</v>
      </c>
      <c r="N161" s="55">
        <f>M161*I161</f>
        <v>498917.48</v>
      </c>
    </row>
    <row r="162" spans="1:14" ht="15" customHeight="1" x14ac:dyDescent="0.25">
      <c r="A162" s="45">
        <f t="shared" si="2"/>
        <v>155</v>
      </c>
      <c r="B162" s="45" t="s">
        <v>29</v>
      </c>
      <c r="C162" s="53" t="s">
        <v>26</v>
      </c>
      <c r="D162" s="45" t="s">
        <v>33</v>
      </c>
      <c r="E162" s="46" t="s">
        <v>155</v>
      </c>
      <c r="F162" s="59"/>
      <c r="G162" s="54" t="s">
        <v>332</v>
      </c>
      <c r="H162" s="47" t="s">
        <v>388</v>
      </c>
      <c r="I162" s="47">
        <v>1</v>
      </c>
      <c r="J162" s="47" t="s">
        <v>390</v>
      </c>
      <c r="K162" s="45" t="s">
        <v>452</v>
      </c>
      <c r="L162" s="57" t="s">
        <v>28</v>
      </c>
      <c r="M162" s="55">
        <v>495327.34</v>
      </c>
      <c r="N162" s="55">
        <f>M162*I162</f>
        <v>495327.34</v>
      </c>
    </row>
    <row r="163" spans="1:14" ht="15" customHeight="1" x14ac:dyDescent="0.25">
      <c r="A163" s="45">
        <f t="shared" si="2"/>
        <v>156</v>
      </c>
      <c r="B163" s="45" t="s">
        <v>29</v>
      </c>
      <c r="C163" s="53" t="s">
        <v>26</v>
      </c>
      <c r="D163" s="45" t="s">
        <v>33</v>
      </c>
      <c r="E163" s="46" t="s">
        <v>157</v>
      </c>
      <c r="F163" s="59"/>
      <c r="G163" s="54" t="s">
        <v>334</v>
      </c>
      <c r="H163" s="47" t="s">
        <v>388</v>
      </c>
      <c r="I163" s="47">
        <v>1</v>
      </c>
      <c r="J163" s="47" t="s">
        <v>390</v>
      </c>
      <c r="K163" s="45" t="s">
        <v>452</v>
      </c>
      <c r="L163" s="57" t="s">
        <v>28</v>
      </c>
      <c r="M163" s="55">
        <v>498917.48</v>
      </c>
      <c r="N163" s="55">
        <f>M163*I163</f>
        <v>498917.48</v>
      </c>
    </row>
    <row r="164" spans="1:14" ht="15" customHeight="1" x14ac:dyDescent="0.25">
      <c r="A164" s="45">
        <f t="shared" si="2"/>
        <v>157</v>
      </c>
      <c r="B164" s="45" t="s">
        <v>29</v>
      </c>
      <c r="C164" s="53" t="s">
        <v>26</v>
      </c>
      <c r="D164" s="45" t="s">
        <v>33</v>
      </c>
      <c r="E164" s="46" t="s">
        <v>158</v>
      </c>
      <c r="F164" s="59"/>
      <c r="G164" s="54" t="s">
        <v>335</v>
      </c>
      <c r="H164" s="47" t="s">
        <v>388</v>
      </c>
      <c r="I164" s="47">
        <v>2</v>
      </c>
      <c r="J164" s="47" t="s">
        <v>390</v>
      </c>
      <c r="K164" s="45" t="s">
        <v>452</v>
      </c>
      <c r="L164" s="57" t="s">
        <v>28</v>
      </c>
      <c r="M164" s="55">
        <v>498917.48</v>
      </c>
      <c r="N164" s="55">
        <f>M164*I164</f>
        <v>997834.96</v>
      </c>
    </row>
    <row r="165" spans="1:14" ht="15" customHeight="1" x14ac:dyDescent="0.25">
      <c r="A165" s="45">
        <f t="shared" si="2"/>
        <v>158</v>
      </c>
      <c r="B165" s="45" t="s">
        <v>29</v>
      </c>
      <c r="C165" s="53" t="s">
        <v>26</v>
      </c>
      <c r="D165" s="45" t="s">
        <v>33</v>
      </c>
      <c r="E165" s="46" t="s">
        <v>144</v>
      </c>
      <c r="F165" s="59"/>
      <c r="G165" s="54" t="s">
        <v>321</v>
      </c>
      <c r="H165" s="47" t="s">
        <v>389</v>
      </c>
      <c r="I165" s="47">
        <v>2</v>
      </c>
      <c r="J165" s="47" t="s">
        <v>390</v>
      </c>
      <c r="K165" s="45" t="s">
        <v>425</v>
      </c>
      <c r="L165" s="57" t="s">
        <v>28</v>
      </c>
      <c r="M165" s="55">
        <v>91027.199999999997</v>
      </c>
      <c r="N165" s="55">
        <f>M165*I165</f>
        <v>182054.39999999999</v>
      </c>
    </row>
    <row r="166" spans="1:14" ht="15" customHeight="1" x14ac:dyDescent="0.25">
      <c r="A166" s="45">
        <f t="shared" si="2"/>
        <v>159</v>
      </c>
      <c r="B166" s="45" t="s">
        <v>29</v>
      </c>
      <c r="C166" s="53" t="s">
        <v>26</v>
      </c>
      <c r="D166" s="45" t="s">
        <v>33</v>
      </c>
      <c r="E166" s="46" t="s">
        <v>164</v>
      </c>
      <c r="F166" s="59"/>
      <c r="G166" s="54" t="s">
        <v>341</v>
      </c>
      <c r="H166" s="47" t="s">
        <v>388</v>
      </c>
      <c r="I166" s="47">
        <v>1</v>
      </c>
      <c r="J166" s="47" t="s">
        <v>27</v>
      </c>
      <c r="K166" s="45" t="s">
        <v>401</v>
      </c>
      <c r="L166" s="57" t="s">
        <v>28</v>
      </c>
      <c r="M166" s="55">
        <v>149768.79999999999</v>
      </c>
      <c r="N166" s="55">
        <f>M166*I166</f>
        <v>149768.79999999999</v>
      </c>
    </row>
    <row r="167" spans="1:14" ht="15" customHeight="1" x14ac:dyDescent="0.25">
      <c r="A167" s="45">
        <f t="shared" si="2"/>
        <v>160</v>
      </c>
      <c r="B167" s="45" t="s">
        <v>29</v>
      </c>
      <c r="C167" s="53" t="s">
        <v>26</v>
      </c>
      <c r="D167" s="45" t="s">
        <v>33</v>
      </c>
      <c r="E167" s="46" t="s">
        <v>80</v>
      </c>
      <c r="F167" s="59"/>
      <c r="G167" s="54" t="s">
        <v>257</v>
      </c>
      <c r="H167" s="47" t="s">
        <v>388</v>
      </c>
      <c r="I167" s="47">
        <v>1</v>
      </c>
      <c r="J167" s="47" t="s">
        <v>390</v>
      </c>
      <c r="K167" s="45" t="s">
        <v>430</v>
      </c>
      <c r="L167" s="57" t="s">
        <v>28</v>
      </c>
      <c r="M167" s="55">
        <v>3784.35</v>
      </c>
      <c r="N167" s="55">
        <f>M167*I167</f>
        <v>3784.35</v>
      </c>
    </row>
    <row r="168" spans="1:14" ht="15" customHeight="1" x14ac:dyDescent="0.25">
      <c r="A168" s="45">
        <f t="shared" si="2"/>
        <v>161</v>
      </c>
      <c r="B168" s="45" t="s">
        <v>29</v>
      </c>
      <c r="C168" s="53" t="s">
        <v>26</v>
      </c>
      <c r="D168" s="45" t="s">
        <v>33</v>
      </c>
      <c r="E168" s="46" t="s">
        <v>145</v>
      </c>
      <c r="F168" s="59"/>
      <c r="G168" s="54" t="s">
        <v>322</v>
      </c>
      <c r="H168" s="47" t="s">
        <v>388</v>
      </c>
      <c r="I168" s="47">
        <v>1</v>
      </c>
      <c r="J168" s="47" t="s">
        <v>390</v>
      </c>
      <c r="K168" s="45" t="s">
        <v>434</v>
      </c>
      <c r="L168" s="57" t="s">
        <v>28</v>
      </c>
      <c r="M168" s="55">
        <v>313706.83</v>
      </c>
      <c r="N168" s="55">
        <f>M168*I168</f>
        <v>313706.83</v>
      </c>
    </row>
    <row r="169" spans="1:14" ht="15" customHeight="1" x14ac:dyDescent="0.25">
      <c r="A169" s="45">
        <f t="shared" si="2"/>
        <v>162</v>
      </c>
      <c r="B169" s="45" t="s">
        <v>29</v>
      </c>
      <c r="C169" s="53" t="s">
        <v>26</v>
      </c>
      <c r="D169" s="45" t="s">
        <v>33</v>
      </c>
      <c r="E169" s="46" t="s">
        <v>146</v>
      </c>
      <c r="F169" s="59"/>
      <c r="G169" s="54" t="s">
        <v>323</v>
      </c>
      <c r="H169" s="47" t="s">
        <v>388</v>
      </c>
      <c r="I169" s="47">
        <v>2</v>
      </c>
      <c r="J169" s="47" t="s">
        <v>390</v>
      </c>
      <c r="K169" s="45" t="s">
        <v>434</v>
      </c>
      <c r="L169" s="57" t="s">
        <v>28</v>
      </c>
      <c r="M169" s="55">
        <v>219988.21</v>
      </c>
      <c r="N169" s="55">
        <f>M169*I169</f>
        <v>439976.42</v>
      </c>
    </row>
    <row r="170" spans="1:14" ht="15" customHeight="1" x14ac:dyDescent="0.25">
      <c r="A170" s="45">
        <f t="shared" si="2"/>
        <v>163</v>
      </c>
      <c r="B170" s="45" t="s">
        <v>29</v>
      </c>
      <c r="C170" s="53" t="s">
        <v>26</v>
      </c>
      <c r="D170" s="45" t="s">
        <v>33</v>
      </c>
      <c r="E170" s="46" t="s">
        <v>147</v>
      </c>
      <c r="F170" s="59"/>
      <c r="G170" s="54" t="s">
        <v>324</v>
      </c>
      <c r="H170" s="47" t="s">
        <v>388</v>
      </c>
      <c r="I170" s="47">
        <v>1</v>
      </c>
      <c r="J170" s="47" t="s">
        <v>390</v>
      </c>
      <c r="K170" s="45" t="s">
        <v>434</v>
      </c>
      <c r="L170" s="57" t="s">
        <v>28</v>
      </c>
      <c r="M170" s="55">
        <v>172702.07</v>
      </c>
      <c r="N170" s="55">
        <f>M170*I170</f>
        <v>172702.07</v>
      </c>
    </row>
    <row r="171" spans="1:14" ht="15" customHeight="1" x14ac:dyDescent="0.25">
      <c r="A171" s="45">
        <f t="shared" si="2"/>
        <v>164</v>
      </c>
      <c r="B171" s="45" t="s">
        <v>29</v>
      </c>
      <c r="C171" s="53" t="s">
        <v>26</v>
      </c>
      <c r="D171" s="45" t="s">
        <v>33</v>
      </c>
      <c r="E171" s="46" t="s">
        <v>147</v>
      </c>
      <c r="F171" s="59"/>
      <c r="G171" s="54" t="s">
        <v>324</v>
      </c>
      <c r="H171" s="47" t="s">
        <v>388</v>
      </c>
      <c r="I171" s="47">
        <v>21</v>
      </c>
      <c r="J171" s="47" t="s">
        <v>390</v>
      </c>
      <c r="K171" s="45" t="s">
        <v>434</v>
      </c>
      <c r="L171" s="57" t="s">
        <v>28</v>
      </c>
      <c r="M171" s="55">
        <v>172702.07</v>
      </c>
      <c r="N171" s="55">
        <f>M171*I171</f>
        <v>3626743.47</v>
      </c>
    </row>
    <row r="172" spans="1:14" ht="15" customHeight="1" x14ac:dyDescent="0.25">
      <c r="A172" s="45">
        <f t="shared" si="2"/>
        <v>165</v>
      </c>
      <c r="B172" s="45" t="s">
        <v>29</v>
      </c>
      <c r="C172" s="53" t="s">
        <v>26</v>
      </c>
      <c r="D172" s="45" t="s">
        <v>33</v>
      </c>
      <c r="E172" s="46" t="s">
        <v>148</v>
      </c>
      <c r="F172" s="59"/>
      <c r="G172" s="54" t="s">
        <v>325</v>
      </c>
      <c r="H172" s="47" t="s">
        <v>388</v>
      </c>
      <c r="I172" s="47">
        <v>3</v>
      </c>
      <c r="J172" s="47" t="s">
        <v>390</v>
      </c>
      <c r="K172" s="45" t="s">
        <v>434</v>
      </c>
      <c r="L172" s="57" t="s">
        <v>28</v>
      </c>
      <c r="M172" s="55">
        <v>199481.46</v>
      </c>
      <c r="N172" s="55">
        <f>M172*I172</f>
        <v>598444.38</v>
      </c>
    </row>
    <row r="173" spans="1:14" ht="15" customHeight="1" x14ac:dyDescent="0.25">
      <c r="A173" s="45">
        <f t="shared" si="2"/>
        <v>166</v>
      </c>
      <c r="B173" s="45" t="s">
        <v>29</v>
      </c>
      <c r="C173" s="53" t="s">
        <v>26</v>
      </c>
      <c r="D173" s="45" t="s">
        <v>33</v>
      </c>
      <c r="E173" s="46" t="s">
        <v>159</v>
      </c>
      <c r="F173" s="59"/>
      <c r="G173" s="54" t="s">
        <v>336</v>
      </c>
      <c r="H173" s="47" t="s">
        <v>389</v>
      </c>
      <c r="I173" s="47">
        <v>2</v>
      </c>
      <c r="J173" s="47" t="s">
        <v>390</v>
      </c>
      <c r="K173" s="45" t="s">
        <v>440</v>
      </c>
      <c r="L173" s="57" t="s">
        <v>28</v>
      </c>
      <c r="M173" s="55">
        <v>16702.330000000002</v>
      </c>
      <c r="N173" s="55">
        <f>M173*I173</f>
        <v>33404.660000000003</v>
      </c>
    </row>
    <row r="174" spans="1:14" ht="15" customHeight="1" x14ac:dyDescent="0.25">
      <c r="A174" s="45">
        <f t="shared" si="2"/>
        <v>167</v>
      </c>
      <c r="B174" s="45" t="s">
        <v>29</v>
      </c>
      <c r="C174" s="53" t="s">
        <v>26</v>
      </c>
      <c r="D174" s="45" t="s">
        <v>33</v>
      </c>
      <c r="E174" s="46" t="s">
        <v>161</v>
      </c>
      <c r="F174" s="59"/>
      <c r="G174" s="54" t="s">
        <v>338</v>
      </c>
      <c r="H174" s="47" t="s">
        <v>389</v>
      </c>
      <c r="I174" s="47">
        <v>1</v>
      </c>
      <c r="J174" s="47" t="s">
        <v>27</v>
      </c>
      <c r="K174" s="45" t="s">
        <v>453</v>
      </c>
      <c r="L174" s="57" t="s">
        <v>28</v>
      </c>
      <c r="M174" s="55">
        <v>6222.67</v>
      </c>
      <c r="N174" s="55">
        <f>M174*I174</f>
        <v>6222.67</v>
      </c>
    </row>
    <row r="175" spans="1:14" ht="15" customHeight="1" x14ac:dyDescent="0.25">
      <c r="A175" s="45">
        <f t="shared" si="2"/>
        <v>168</v>
      </c>
      <c r="B175" s="45" t="s">
        <v>29</v>
      </c>
      <c r="C175" s="53" t="s">
        <v>26</v>
      </c>
      <c r="D175" s="45" t="s">
        <v>33</v>
      </c>
      <c r="E175" s="46" t="s">
        <v>162</v>
      </c>
      <c r="F175" s="59"/>
      <c r="G175" s="54" t="s">
        <v>339</v>
      </c>
      <c r="H175" s="47" t="s">
        <v>389</v>
      </c>
      <c r="I175" s="47">
        <v>2</v>
      </c>
      <c r="J175" s="47" t="s">
        <v>27</v>
      </c>
      <c r="K175" s="45" t="s">
        <v>453</v>
      </c>
      <c r="L175" s="57" t="s">
        <v>28</v>
      </c>
      <c r="M175" s="55">
        <v>10186.040000000001</v>
      </c>
      <c r="N175" s="55">
        <f>M175*I175</f>
        <v>20372.080000000002</v>
      </c>
    </row>
    <row r="176" spans="1:14" ht="15" customHeight="1" x14ac:dyDescent="0.25">
      <c r="A176" s="45">
        <f t="shared" si="2"/>
        <v>169</v>
      </c>
      <c r="B176" s="45" t="s">
        <v>30</v>
      </c>
      <c r="C176" s="53" t="s">
        <v>23</v>
      </c>
      <c r="D176" s="45" t="s">
        <v>32</v>
      </c>
      <c r="E176" s="46" t="s">
        <v>194</v>
      </c>
      <c r="F176" s="59">
        <v>9</v>
      </c>
      <c r="G176" s="54" t="s">
        <v>371</v>
      </c>
      <c r="H176" s="47" t="s">
        <v>389</v>
      </c>
      <c r="I176" s="47">
        <v>9</v>
      </c>
      <c r="J176" s="47" t="s">
        <v>399</v>
      </c>
      <c r="K176" s="45" t="s">
        <v>454</v>
      </c>
      <c r="L176" s="57" t="s">
        <v>469</v>
      </c>
      <c r="M176" s="55">
        <v>2609.5700000000002</v>
      </c>
      <c r="N176" s="55">
        <f>M176*I176</f>
        <v>23486.13</v>
      </c>
    </row>
    <row r="177" spans="1:14" ht="15" customHeight="1" x14ac:dyDescent="0.25">
      <c r="A177" s="45">
        <f t="shared" si="2"/>
        <v>170</v>
      </c>
      <c r="B177" s="45" t="s">
        <v>30</v>
      </c>
      <c r="C177" s="53" t="s">
        <v>23</v>
      </c>
      <c r="D177" s="45" t="s">
        <v>32</v>
      </c>
      <c r="E177" s="46" t="s">
        <v>189</v>
      </c>
      <c r="F177" s="59"/>
      <c r="G177" s="54" t="s">
        <v>366</v>
      </c>
      <c r="H177" s="47" t="s">
        <v>389</v>
      </c>
      <c r="I177" s="47">
        <v>10</v>
      </c>
      <c r="J177" s="47" t="s">
        <v>399</v>
      </c>
      <c r="K177" s="45" t="s">
        <v>402</v>
      </c>
      <c r="L177" s="57" t="s">
        <v>469</v>
      </c>
      <c r="M177" s="55">
        <v>6521.01</v>
      </c>
      <c r="N177" s="55">
        <f>M177*I177</f>
        <v>65210.100000000006</v>
      </c>
    </row>
    <row r="178" spans="1:14" ht="15" customHeight="1" x14ac:dyDescent="0.25">
      <c r="A178" s="45">
        <f t="shared" si="2"/>
        <v>171</v>
      </c>
      <c r="B178" s="45" t="s">
        <v>30</v>
      </c>
      <c r="C178" s="53" t="s">
        <v>23</v>
      </c>
      <c r="D178" s="45" t="s">
        <v>32</v>
      </c>
      <c r="E178" s="46" t="s">
        <v>190</v>
      </c>
      <c r="F178" s="59"/>
      <c r="G178" s="54" t="s">
        <v>367</v>
      </c>
      <c r="H178" s="47" t="s">
        <v>388</v>
      </c>
      <c r="I178" s="47">
        <v>13</v>
      </c>
      <c r="J178" s="47" t="s">
        <v>399</v>
      </c>
      <c r="K178" s="45" t="s">
        <v>405</v>
      </c>
      <c r="L178" s="57" t="s">
        <v>469</v>
      </c>
      <c r="M178" s="55">
        <v>10231.5</v>
      </c>
      <c r="N178" s="55">
        <f>M178*I178</f>
        <v>133009.5</v>
      </c>
    </row>
    <row r="179" spans="1:14" ht="15" customHeight="1" x14ac:dyDescent="0.25">
      <c r="A179" s="45">
        <f t="shared" si="2"/>
        <v>172</v>
      </c>
      <c r="B179" s="45" t="s">
        <v>30</v>
      </c>
      <c r="C179" s="53" t="s">
        <v>23</v>
      </c>
      <c r="D179" s="45" t="s">
        <v>32</v>
      </c>
      <c r="E179" s="46" t="s">
        <v>184</v>
      </c>
      <c r="F179" s="59"/>
      <c r="G179" s="54" t="s">
        <v>361</v>
      </c>
      <c r="H179" s="47" t="s">
        <v>389</v>
      </c>
      <c r="I179" s="47">
        <v>3</v>
      </c>
      <c r="J179" s="47" t="s">
        <v>399</v>
      </c>
      <c r="K179" s="45" t="s">
        <v>455</v>
      </c>
      <c r="L179" s="57" t="s">
        <v>469</v>
      </c>
      <c r="M179" s="55">
        <v>994.94</v>
      </c>
      <c r="N179" s="55">
        <f>M179*I179</f>
        <v>2984.82</v>
      </c>
    </row>
    <row r="180" spans="1:14" ht="15" customHeight="1" x14ac:dyDescent="0.25">
      <c r="A180" s="45">
        <f t="shared" si="2"/>
        <v>173</v>
      </c>
      <c r="B180" s="45" t="s">
        <v>30</v>
      </c>
      <c r="C180" s="53" t="s">
        <v>23</v>
      </c>
      <c r="D180" s="45" t="s">
        <v>32</v>
      </c>
      <c r="E180" s="46" t="s">
        <v>185</v>
      </c>
      <c r="F180" s="59"/>
      <c r="G180" s="54" t="s">
        <v>362</v>
      </c>
      <c r="H180" s="47" t="s">
        <v>389</v>
      </c>
      <c r="I180" s="47">
        <v>3</v>
      </c>
      <c r="J180" s="47" t="s">
        <v>399</v>
      </c>
      <c r="K180" s="45" t="s">
        <v>455</v>
      </c>
      <c r="L180" s="57" t="s">
        <v>469</v>
      </c>
      <c r="M180" s="55">
        <v>1154.1300000000001</v>
      </c>
      <c r="N180" s="55">
        <f>M180*I180</f>
        <v>3462.3900000000003</v>
      </c>
    </row>
    <row r="181" spans="1:14" ht="15" customHeight="1" x14ac:dyDescent="0.25">
      <c r="A181" s="45">
        <f t="shared" si="2"/>
        <v>174</v>
      </c>
      <c r="B181" s="45" t="s">
        <v>30</v>
      </c>
      <c r="C181" s="53" t="s">
        <v>23</v>
      </c>
      <c r="D181" s="45" t="s">
        <v>32</v>
      </c>
      <c r="E181" s="46" t="s">
        <v>191</v>
      </c>
      <c r="F181" s="59"/>
      <c r="G181" s="54" t="s">
        <v>368</v>
      </c>
      <c r="H181" s="47" t="s">
        <v>389</v>
      </c>
      <c r="I181" s="47">
        <v>1</v>
      </c>
      <c r="J181" s="47" t="s">
        <v>399</v>
      </c>
      <c r="K181" s="45" t="s">
        <v>455</v>
      </c>
      <c r="L181" s="57" t="s">
        <v>469</v>
      </c>
      <c r="M181" s="55">
        <v>1283.48</v>
      </c>
      <c r="N181" s="55">
        <f>M181*I181</f>
        <v>1283.48</v>
      </c>
    </row>
    <row r="182" spans="1:14" ht="15" customHeight="1" x14ac:dyDescent="0.25">
      <c r="A182" s="45">
        <f t="shared" si="2"/>
        <v>175</v>
      </c>
      <c r="B182" s="45" t="s">
        <v>30</v>
      </c>
      <c r="C182" s="53" t="s">
        <v>23</v>
      </c>
      <c r="D182" s="45" t="s">
        <v>32</v>
      </c>
      <c r="E182" s="46" t="s">
        <v>95</v>
      </c>
      <c r="F182" s="59"/>
      <c r="G182" s="54" t="s">
        <v>272</v>
      </c>
      <c r="H182" s="47" t="s">
        <v>389</v>
      </c>
      <c r="I182" s="47">
        <v>1</v>
      </c>
      <c r="J182" s="47" t="s">
        <v>399</v>
      </c>
      <c r="K182" s="45" t="s">
        <v>406</v>
      </c>
      <c r="L182" s="57" t="s">
        <v>469</v>
      </c>
      <c r="M182" s="55">
        <v>1459.68</v>
      </c>
      <c r="N182" s="55">
        <f>M182*I182</f>
        <v>1459.68</v>
      </c>
    </row>
    <row r="183" spans="1:14" ht="15" customHeight="1" x14ac:dyDescent="0.25">
      <c r="A183" s="45">
        <f t="shared" si="2"/>
        <v>176</v>
      </c>
      <c r="B183" s="45" t="s">
        <v>30</v>
      </c>
      <c r="C183" s="53" t="s">
        <v>23</v>
      </c>
      <c r="D183" s="45" t="s">
        <v>32</v>
      </c>
      <c r="E183" s="46" t="s">
        <v>95</v>
      </c>
      <c r="F183" s="59"/>
      <c r="G183" s="54" t="s">
        <v>272</v>
      </c>
      <c r="H183" s="47" t="s">
        <v>389</v>
      </c>
      <c r="I183" s="47">
        <v>3</v>
      </c>
      <c r="J183" s="47" t="s">
        <v>399</v>
      </c>
      <c r="K183" s="45" t="s">
        <v>406</v>
      </c>
      <c r="L183" s="57" t="s">
        <v>469</v>
      </c>
      <c r="M183" s="55">
        <v>1459.68</v>
      </c>
      <c r="N183" s="55">
        <f>M183*I183</f>
        <v>4379.04</v>
      </c>
    </row>
    <row r="184" spans="1:14" ht="15" customHeight="1" x14ac:dyDescent="0.25">
      <c r="A184" s="45">
        <f t="shared" si="2"/>
        <v>177</v>
      </c>
      <c r="B184" s="45" t="s">
        <v>30</v>
      </c>
      <c r="C184" s="53" t="s">
        <v>23</v>
      </c>
      <c r="D184" s="45" t="s">
        <v>32</v>
      </c>
      <c r="E184" s="46" t="s">
        <v>195</v>
      </c>
      <c r="F184" s="59"/>
      <c r="G184" s="54" t="s">
        <v>372</v>
      </c>
      <c r="H184" s="47" t="s">
        <v>389</v>
      </c>
      <c r="I184" s="47">
        <v>2</v>
      </c>
      <c r="J184" s="47" t="s">
        <v>399</v>
      </c>
      <c r="K184" s="45" t="s">
        <v>406</v>
      </c>
      <c r="L184" s="57" t="s">
        <v>469</v>
      </c>
      <c r="M184" s="55">
        <v>15003.86</v>
      </c>
      <c r="N184" s="55">
        <f>M184*I184</f>
        <v>30007.72</v>
      </c>
    </row>
    <row r="185" spans="1:14" ht="15" customHeight="1" x14ac:dyDescent="0.25">
      <c r="A185" s="45">
        <f t="shared" si="2"/>
        <v>178</v>
      </c>
      <c r="B185" s="45" t="s">
        <v>30</v>
      </c>
      <c r="C185" s="53" t="s">
        <v>23</v>
      </c>
      <c r="D185" s="45" t="s">
        <v>32</v>
      </c>
      <c r="E185" s="46" t="s">
        <v>186</v>
      </c>
      <c r="F185" s="59"/>
      <c r="G185" s="54" t="s">
        <v>363</v>
      </c>
      <c r="H185" s="47" t="s">
        <v>389</v>
      </c>
      <c r="I185" s="47">
        <v>5</v>
      </c>
      <c r="J185" s="47" t="s">
        <v>399</v>
      </c>
      <c r="K185" s="45" t="s">
        <v>417</v>
      </c>
      <c r="L185" s="57" t="s">
        <v>469</v>
      </c>
      <c r="M185" s="55">
        <v>930.52</v>
      </c>
      <c r="N185" s="55">
        <f>M185*I185</f>
        <v>4652.6000000000004</v>
      </c>
    </row>
    <row r="186" spans="1:14" ht="15" customHeight="1" x14ac:dyDescent="0.25">
      <c r="A186" s="45">
        <f t="shared" si="2"/>
        <v>179</v>
      </c>
      <c r="B186" s="45" t="s">
        <v>30</v>
      </c>
      <c r="C186" s="53" t="s">
        <v>23</v>
      </c>
      <c r="D186" s="45" t="s">
        <v>32</v>
      </c>
      <c r="E186" s="46" t="s">
        <v>188</v>
      </c>
      <c r="F186" s="59"/>
      <c r="G186" s="54" t="s">
        <v>365</v>
      </c>
      <c r="H186" s="47" t="s">
        <v>389</v>
      </c>
      <c r="I186" s="47">
        <v>3</v>
      </c>
      <c r="J186" s="47" t="s">
        <v>399</v>
      </c>
      <c r="K186" s="45" t="s">
        <v>421</v>
      </c>
      <c r="L186" s="57" t="s">
        <v>469</v>
      </c>
      <c r="M186" s="55">
        <v>5206.42</v>
      </c>
      <c r="N186" s="55">
        <f>M186*I186</f>
        <v>15619.26</v>
      </c>
    </row>
    <row r="187" spans="1:14" ht="15" customHeight="1" x14ac:dyDescent="0.25">
      <c r="A187" s="45">
        <f t="shared" si="2"/>
        <v>180</v>
      </c>
      <c r="B187" s="45" t="s">
        <v>30</v>
      </c>
      <c r="C187" s="53" t="s">
        <v>23</v>
      </c>
      <c r="D187" s="45" t="s">
        <v>32</v>
      </c>
      <c r="E187" s="46" t="s">
        <v>193</v>
      </c>
      <c r="F187" s="59"/>
      <c r="G187" s="54" t="s">
        <v>370</v>
      </c>
      <c r="H187" s="47" t="s">
        <v>389</v>
      </c>
      <c r="I187" s="47">
        <v>4</v>
      </c>
      <c r="J187" s="47" t="s">
        <v>399</v>
      </c>
      <c r="K187" s="45" t="s">
        <v>461</v>
      </c>
      <c r="L187" s="57" t="s">
        <v>469</v>
      </c>
      <c r="M187" s="55">
        <v>162629.47</v>
      </c>
      <c r="N187" s="55">
        <f>M187*I187</f>
        <v>650517.88</v>
      </c>
    </row>
    <row r="188" spans="1:14" ht="15" customHeight="1" x14ac:dyDescent="0.25">
      <c r="A188" s="45">
        <f t="shared" si="2"/>
        <v>181</v>
      </c>
      <c r="B188" s="45" t="s">
        <v>30</v>
      </c>
      <c r="C188" s="53" t="s">
        <v>23</v>
      </c>
      <c r="D188" s="45" t="s">
        <v>32</v>
      </c>
      <c r="E188" s="46" t="s">
        <v>187</v>
      </c>
      <c r="F188" s="59"/>
      <c r="G188" s="54" t="s">
        <v>364</v>
      </c>
      <c r="H188" s="47" t="s">
        <v>388</v>
      </c>
      <c r="I188" s="47">
        <v>1</v>
      </c>
      <c r="J188" s="47" t="s">
        <v>399</v>
      </c>
      <c r="K188" s="45" t="s">
        <v>463</v>
      </c>
      <c r="L188" s="57" t="s">
        <v>469</v>
      </c>
      <c r="M188" s="55">
        <v>1062.69</v>
      </c>
      <c r="N188" s="55">
        <f>M188*I188</f>
        <v>1062.69</v>
      </c>
    </row>
    <row r="189" spans="1:14" ht="15" customHeight="1" x14ac:dyDescent="0.25">
      <c r="A189" s="45">
        <f t="shared" si="2"/>
        <v>182</v>
      </c>
      <c r="B189" s="45" t="s">
        <v>30</v>
      </c>
      <c r="C189" s="53" t="s">
        <v>23</v>
      </c>
      <c r="D189" s="45" t="s">
        <v>32</v>
      </c>
      <c r="E189" s="46" t="s">
        <v>192</v>
      </c>
      <c r="F189" s="59"/>
      <c r="G189" s="54" t="s">
        <v>369</v>
      </c>
      <c r="H189" s="47" t="s">
        <v>389</v>
      </c>
      <c r="I189" s="47">
        <v>1</v>
      </c>
      <c r="J189" s="47" t="s">
        <v>399</v>
      </c>
      <c r="K189" s="45" t="s">
        <v>443</v>
      </c>
      <c r="L189" s="57" t="s">
        <v>469</v>
      </c>
      <c r="M189" s="55">
        <v>1068.02</v>
      </c>
      <c r="N189" s="55">
        <f>M189*I189</f>
        <v>1068.02</v>
      </c>
    </row>
    <row r="190" spans="1:14" ht="15" customHeight="1" x14ac:dyDescent="0.25">
      <c r="A190" s="45">
        <f t="shared" si="2"/>
        <v>183</v>
      </c>
      <c r="B190" s="45" t="s">
        <v>30</v>
      </c>
      <c r="C190" s="53" t="s">
        <v>23</v>
      </c>
      <c r="D190" s="45" t="s">
        <v>32</v>
      </c>
      <c r="E190" s="46" t="s">
        <v>176</v>
      </c>
      <c r="F190" s="59">
        <v>10</v>
      </c>
      <c r="G190" s="54" t="s">
        <v>353</v>
      </c>
      <c r="H190" s="47" t="s">
        <v>389</v>
      </c>
      <c r="I190" s="47">
        <v>4</v>
      </c>
      <c r="J190" s="47" t="s">
        <v>27</v>
      </c>
      <c r="K190" s="45" t="s">
        <v>409</v>
      </c>
      <c r="L190" s="57" t="s">
        <v>28</v>
      </c>
      <c r="M190" s="55">
        <v>4309.88</v>
      </c>
      <c r="N190" s="55">
        <f>M190*I190</f>
        <v>17239.52</v>
      </c>
    </row>
    <row r="191" spans="1:14" ht="15" customHeight="1" x14ac:dyDescent="0.25">
      <c r="A191" s="45">
        <f t="shared" si="2"/>
        <v>184</v>
      </c>
      <c r="B191" s="45" t="s">
        <v>30</v>
      </c>
      <c r="C191" s="53" t="s">
        <v>23</v>
      </c>
      <c r="D191" s="45" t="s">
        <v>32</v>
      </c>
      <c r="E191" s="46" t="s">
        <v>174</v>
      </c>
      <c r="F191" s="59"/>
      <c r="G191" s="54" t="s">
        <v>351</v>
      </c>
      <c r="H191" s="47" t="s">
        <v>389</v>
      </c>
      <c r="I191" s="47">
        <v>173</v>
      </c>
      <c r="J191" s="47" t="s">
        <v>27</v>
      </c>
      <c r="K191" s="45" t="s">
        <v>456</v>
      </c>
      <c r="L191" s="57" t="s">
        <v>28</v>
      </c>
      <c r="M191" s="55">
        <v>54.81</v>
      </c>
      <c r="N191" s="55">
        <f>M191*I191</f>
        <v>9482.130000000001</v>
      </c>
    </row>
    <row r="192" spans="1:14" ht="15" customHeight="1" x14ac:dyDescent="0.25">
      <c r="A192" s="45">
        <f t="shared" si="2"/>
        <v>185</v>
      </c>
      <c r="B192" s="45" t="s">
        <v>30</v>
      </c>
      <c r="C192" s="53" t="s">
        <v>23</v>
      </c>
      <c r="D192" s="45" t="s">
        <v>32</v>
      </c>
      <c r="E192" s="46" t="s">
        <v>175</v>
      </c>
      <c r="F192" s="59"/>
      <c r="G192" s="54" t="s">
        <v>352</v>
      </c>
      <c r="H192" s="47" t="s">
        <v>389</v>
      </c>
      <c r="I192" s="47">
        <v>3</v>
      </c>
      <c r="J192" s="47" t="s">
        <v>27</v>
      </c>
      <c r="K192" s="45" t="s">
        <v>456</v>
      </c>
      <c r="L192" s="57" t="s">
        <v>28</v>
      </c>
      <c r="M192" s="55">
        <v>151.41</v>
      </c>
      <c r="N192" s="55">
        <f>M192*I192</f>
        <v>454.23</v>
      </c>
    </row>
    <row r="193" spans="1:14" ht="15" customHeight="1" x14ac:dyDescent="0.25">
      <c r="A193" s="45">
        <f t="shared" si="2"/>
        <v>186</v>
      </c>
      <c r="B193" s="45" t="s">
        <v>30</v>
      </c>
      <c r="C193" s="53" t="s">
        <v>23</v>
      </c>
      <c r="D193" s="45" t="s">
        <v>32</v>
      </c>
      <c r="E193" s="46" t="s">
        <v>177</v>
      </c>
      <c r="F193" s="59"/>
      <c r="G193" s="54" t="s">
        <v>354</v>
      </c>
      <c r="H193" s="47" t="s">
        <v>389</v>
      </c>
      <c r="I193" s="47">
        <v>8</v>
      </c>
      <c r="J193" s="47" t="s">
        <v>27</v>
      </c>
      <c r="K193" s="45" t="s">
        <v>466</v>
      </c>
      <c r="L193" s="57" t="s">
        <v>28</v>
      </c>
      <c r="M193" s="55">
        <v>4863.2700000000004</v>
      </c>
      <c r="N193" s="55">
        <f>M193*I193</f>
        <v>38906.160000000003</v>
      </c>
    </row>
    <row r="194" spans="1:14" ht="15" customHeight="1" x14ac:dyDescent="0.25">
      <c r="A194" s="45">
        <f t="shared" si="2"/>
        <v>187</v>
      </c>
      <c r="B194" s="45" t="s">
        <v>30</v>
      </c>
      <c r="C194" s="53" t="s">
        <v>23</v>
      </c>
      <c r="D194" s="45" t="s">
        <v>32</v>
      </c>
      <c r="E194" s="46" t="s">
        <v>179</v>
      </c>
      <c r="F194" s="59"/>
      <c r="G194" s="54" t="s">
        <v>356</v>
      </c>
      <c r="H194" s="47" t="s">
        <v>388</v>
      </c>
      <c r="I194" s="47">
        <v>3</v>
      </c>
      <c r="J194" s="47" t="s">
        <v>27</v>
      </c>
      <c r="K194" s="45" t="s">
        <v>458</v>
      </c>
      <c r="L194" s="57" t="s">
        <v>28</v>
      </c>
      <c r="M194" s="55">
        <v>1873.77</v>
      </c>
      <c r="N194" s="55">
        <f>M194*I194</f>
        <v>5621.3099999999995</v>
      </c>
    </row>
    <row r="195" spans="1:14" ht="15" customHeight="1" x14ac:dyDescent="0.25">
      <c r="A195" s="45">
        <f t="shared" si="2"/>
        <v>188</v>
      </c>
      <c r="B195" s="45" t="s">
        <v>30</v>
      </c>
      <c r="C195" s="53" t="s">
        <v>23</v>
      </c>
      <c r="D195" s="45" t="s">
        <v>32</v>
      </c>
      <c r="E195" s="46" t="s">
        <v>178</v>
      </c>
      <c r="F195" s="59"/>
      <c r="G195" s="54" t="s">
        <v>355</v>
      </c>
      <c r="H195" s="47" t="s">
        <v>389</v>
      </c>
      <c r="I195" s="47">
        <v>1</v>
      </c>
      <c r="J195" s="47" t="s">
        <v>27</v>
      </c>
      <c r="K195" s="45" t="s">
        <v>416</v>
      </c>
      <c r="L195" s="57" t="s">
        <v>28</v>
      </c>
      <c r="M195" s="55">
        <v>388.44</v>
      </c>
      <c r="N195" s="55">
        <f>M195*I195</f>
        <v>388.44</v>
      </c>
    </row>
    <row r="196" spans="1:14" ht="15" customHeight="1" x14ac:dyDescent="0.25">
      <c r="A196" s="45">
        <f t="shared" si="2"/>
        <v>189</v>
      </c>
      <c r="B196" s="45" t="s">
        <v>30</v>
      </c>
      <c r="C196" s="53" t="s">
        <v>23</v>
      </c>
      <c r="D196" s="45" t="s">
        <v>32</v>
      </c>
      <c r="E196" s="46" t="s">
        <v>182</v>
      </c>
      <c r="F196" s="59">
        <v>11</v>
      </c>
      <c r="G196" s="54" t="s">
        <v>359</v>
      </c>
      <c r="H196" s="47" t="s">
        <v>388</v>
      </c>
      <c r="I196" s="47">
        <v>3</v>
      </c>
      <c r="J196" s="47" t="s">
        <v>398</v>
      </c>
      <c r="K196" s="45" t="s">
        <v>456</v>
      </c>
      <c r="L196" s="57" t="s">
        <v>471</v>
      </c>
      <c r="M196" s="55">
        <v>2427.75</v>
      </c>
      <c r="N196" s="55">
        <f>M196*I196</f>
        <v>7283.25</v>
      </c>
    </row>
    <row r="197" spans="1:14" ht="15" customHeight="1" x14ac:dyDescent="0.25">
      <c r="A197" s="45">
        <f t="shared" si="2"/>
        <v>190</v>
      </c>
      <c r="B197" s="45" t="s">
        <v>30</v>
      </c>
      <c r="C197" s="53" t="s">
        <v>23</v>
      </c>
      <c r="D197" s="45" t="s">
        <v>32</v>
      </c>
      <c r="E197" s="46" t="s">
        <v>180</v>
      </c>
      <c r="F197" s="59"/>
      <c r="G197" s="54" t="s">
        <v>357</v>
      </c>
      <c r="H197" s="47" t="s">
        <v>389</v>
      </c>
      <c r="I197" s="47">
        <v>40</v>
      </c>
      <c r="J197" s="47" t="s">
        <v>398</v>
      </c>
      <c r="K197" s="45" t="s">
        <v>412</v>
      </c>
      <c r="L197" s="57" t="s">
        <v>471</v>
      </c>
      <c r="M197" s="55">
        <v>1386.15</v>
      </c>
      <c r="N197" s="55">
        <f>M197*I197</f>
        <v>55446</v>
      </c>
    </row>
    <row r="198" spans="1:14" ht="15" customHeight="1" x14ac:dyDescent="0.25">
      <c r="A198" s="45">
        <f t="shared" si="2"/>
        <v>191</v>
      </c>
      <c r="B198" s="45" t="s">
        <v>30</v>
      </c>
      <c r="C198" s="53" t="s">
        <v>23</v>
      </c>
      <c r="D198" s="45" t="s">
        <v>32</v>
      </c>
      <c r="E198" s="46" t="s">
        <v>181</v>
      </c>
      <c r="F198" s="59"/>
      <c r="G198" s="54" t="s">
        <v>358</v>
      </c>
      <c r="H198" s="47" t="s">
        <v>389</v>
      </c>
      <c r="I198" s="47">
        <v>1</v>
      </c>
      <c r="J198" s="47" t="s">
        <v>398</v>
      </c>
      <c r="K198" s="45" t="s">
        <v>412</v>
      </c>
      <c r="L198" s="57" t="s">
        <v>471</v>
      </c>
      <c r="M198" s="55">
        <v>307.07</v>
      </c>
      <c r="N198" s="55">
        <f>M198*I198</f>
        <v>307.07</v>
      </c>
    </row>
    <row r="199" spans="1:14" ht="15" customHeight="1" x14ac:dyDescent="0.25">
      <c r="A199" s="45">
        <f t="shared" si="2"/>
        <v>192</v>
      </c>
      <c r="B199" s="45" t="s">
        <v>30</v>
      </c>
      <c r="C199" s="53" t="s">
        <v>23</v>
      </c>
      <c r="D199" s="45" t="s">
        <v>32</v>
      </c>
      <c r="E199" s="46" t="s">
        <v>183</v>
      </c>
      <c r="F199" s="59"/>
      <c r="G199" s="54" t="s">
        <v>360</v>
      </c>
      <c r="H199" s="47" t="s">
        <v>388</v>
      </c>
      <c r="I199" s="47">
        <v>2</v>
      </c>
      <c r="J199" s="47" t="s">
        <v>398</v>
      </c>
      <c r="K199" s="45" t="s">
        <v>462</v>
      </c>
      <c r="L199" s="57" t="s">
        <v>471</v>
      </c>
      <c r="M199" s="55">
        <v>35634.18</v>
      </c>
      <c r="N199" s="55">
        <f>M199*I199</f>
        <v>71268.36</v>
      </c>
    </row>
    <row r="200" spans="1:14" ht="15" customHeight="1" x14ac:dyDescent="0.25">
      <c r="A200" s="45">
        <f t="shared" si="2"/>
        <v>193</v>
      </c>
      <c r="B200" s="45" t="s">
        <v>30</v>
      </c>
      <c r="C200" s="53" t="s">
        <v>23</v>
      </c>
      <c r="D200" s="45" t="s">
        <v>32</v>
      </c>
      <c r="E200" s="46" t="s">
        <v>196</v>
      </c>
      <c r="F200" s="59">
        <v>12</v>
      </c>
      <c r="G200" s="54" t="s">
        <v>373</v>
      </c>
      <c r="H200" s="47" t="s">
        <v>388</v>
      </c>
      <c r="I200" s="47">
        <v>1</v>
      </c>
      <c r="J200" s="47" t="s">
        <v>400</v>
      </c>
      <c r="K200" s="45" t="s">
        <v>410</v>
      </c>
      <c r="L200" s="57" t="s">
        <v>470</v>
      </c>
      <c r="M200" s="55">
        <v>1638.28</v>
      </c>
      <c r="N200" s="55">
        <f>M200*I200</f>
        <v>1638.28</v>
      </c>
    </row>
    <row r="201" spans="1:14" ht="15" customHeight="1" x14ac:dyDescent="0.25">
      <c r="A201" s="45">
        <f t="shared" si="2"/>
        <v>194</v>
      </c>
      <c r="B201" s="45" t="s">
        <v>30</v>
      </c>
      <c r="C201" s="53" t="s">
        <v>23</v>
      </c>
      <c r="D201" s="45" t="s">
        <v>32</v>
      </c>
      <c r="E201" s="46" t="s">
        <v>197</v>
      </c>
      <c r="F201" s="59"/>
      <c r="G201" s="54" t="s">
        <v>374</v>
      </c>
      <c r="H201" s="47" t="s">
        <v>388</v>
      </c>
      <c r="I201" s="47">
        <v>1</v>
      </c>
      <c r="J201" s="47" t="s">
        <v>400</v>
      </c>
      <c r="K201" s="45" t="s">
        <v>410</v>
      </c>
      <c r="L201" s="57" t="s">
        <v>470</v>
      </c>
      <c r="M201" s="55">
        <v>2389.7800000000002</v>
      </c>
      <c r="N201" s="55">
        <f>M201*I201</f>
        <v>2389.7800000000002</v>
      </c>
    </row>
    <row r="202" spans="1:14" ht="15" customHeight="1" x14ac:dyDescent="0.25">
      <c r="A202" s="45">
        <f t="shared" ref="A202:A228" si="3">A201+1</f>
        <v>195</v>
      </c>
      <c r="B202" s="45" t="s">
        <v>30</v>
      </c>
      <c r="C202" s="53" t="s">
        <v>23</v>
      </c>
      <c r="D202" s="45" t="s">
        <v>32</v>
      </c>
      <c r="E202" s="46" t="s">
        <v>202</v>
      </c>
      <c r="F202" s="59"/>
      <c r="G202" s="54" t="s">
        <v>379</v>
      </c>
      <c r="H202" s="47" t="s">
        <v>389</v>
      </c>
      <c r="I202" s="47">
        <v>1</v>
      </c>
      <c r="J202" s="47" t="s">
        <v>400</v>
      </c>
      <c r="K202" s="45" t="s">
        <v>411</v>
      </c>
      <c r="L202" s="57" t="s">
        <v>470</v>
      </c>
      <c r="M202" s="55">
        <v>8955.4699999999993</v>
      </c>
      <c r="N202" s="55">
        <f>M202*I202</f>
        <v>8955.4699999999993</v>
      </c>
    </row>
    <row r="203" spans="1:14" ht="15" customHeight="1" x14ac:dyDescent="0.25">
      <c r="A203" s="45">
        <f t="shared" si="3"/>
        <v>196</v>
      </c>
      <c r="B203" s="45" t="s">
        <v>30</v>
      </c>
      <c r="C203" s="53" t="s">
        <v>23</v>
      </c>
      <c r="D203" s="45" t="s">
        <v>32</v>
      </c>
      <c r="E203" s="46" t="s">
        <v>203</v>
      </c>
      <c r="F203" s="59"/>
      <c r="G203" s="54" t="s">
        <v>380</v>
      </c>
      <c r="H203" s="47" t="s">
        <v>389</v>
      </c>
      <c r="I203" s="47">
        <v>1</v>
      </c>
      <c r="J203" s="47" t="s">
        <v>400</v>
      </c>
      <c r="K203" s="45" t="s">
        <v>457</v>
      </c>
      <c r="L203" s="57" t="s">
        <v>470</v>
      </c>
      <c r="M203" s="55">
        <v>4452.21</v>
      </c>
      <c r="N203" s="55">
        <f>M203*I203</f>
        <v>4452.21</v>
      </c>
    </row>
    <row r="204" spans="1:14" ht="15" customHeight="1" x14ac:dyDescent="0.25">
      <c r="A204" s="45">
        <f t="shared" si="3"/>
        <v>197</v>
      </c>
      <c r="B204" s="45" t="s">
        <v>30</v>
      </c>
      <c r="C204" s="53" t="s">
        <v>23</v>
      </c>
      <c r="D204" s="45" t="s">
        <v>32</v>
      </c>
      <c r="E204" s="46" t="s">
        <v>60</v>
      </c>
      <c r="F204" s="59"/>
      <c r="G204" s="54" t="s">
        <v>237</v>
      </c>
      <c r="H204" s="47" t="s">
        <v>388</v>
      </c>
      <c r="I204" s="47">
        <v>18</v>
      </c>
      <c r="J204" s="47" t="s">
        <v>400</v>
      </c>
      <c r="K204" s="45" t="s">
        <v>457</v>
      </c>
      <c r="L204" s="57" t="s">
        <v>470</v>
      </c>
      <c r="M204" s="55">
        <v>3034.59</v>
      </c>
      <c r="N204" s="55">
        <f>M204*I204</f>
        <v>54622.62</v>
      </c>
    </row>
    <row r="205" spans="1:14" ht="15" customHeight="1" x14ac:dyDescent="0.25">
      <c r="A205" s="45">
        <f t="shared" si="3"/>
        <v>198</v>
      </c>
      <c r="B205" s="45" t="s">
        <v>30</v>
      </c>
      <c r="C205" s="53" t="s">
        <v>23</v>
      </c>
      <c r="D205" s="45" t="s">
        <v>32</v>
      </c>
      <c r="E205" s="46" t="s">
        <v>208</v>
      </c>
      <c r="F205" s="59"/>
      <c r="G205" s="54" t="s">
        <v>385</v>
      </c>
      <c r="H205" s="47" t="s">
        <v>389</v>
      </c>
      <c r="I205" s="47">
        <v>1</v>
      </c>
      <c r="J205" s="47" t="s">
        <v>400</v>
      </c>
      <c r="K205" s="45" t="s">
        <v>457</v>
      </c>
      <c r="L205" s="57" t="s">
        <v>470</v>
      </c>
      <c r="M205" s="55">
        <v>164.53</v>
      </c>
      <c r="N205" s="55">
        <f>M205*I205</f>
        <v>164.53</v>
      </c>
    </row>
    <row r="206" spans="1:14" ht="15" customHeight="1" x14ac:dyDescent="0.25">
      <c r="A206" s="45">
        <f t="shared" si="3"/>
        <v>199</v>
      </c>
      <c r="B206" s="45" t="s">
        <v>30</v>
      </c>
      <c r="C206" s="53" t="s">
        <v>23</v>
      </c>
      <c r="D206" s="45" t="s">
        <v>32</v>
      </c>
      <c r="E206" s="46" t="s">
        <v>194</v>
      </c>
      <c r="F206" s="59"/>
      <c r="G206" s="54" t="s">
        <v>371</v>
      </c>
      <c r="H206" s="47" t="s">
        <v>389</v>
      </c>
      <c r="I206" s="47">
        <v>19</v>
      </c>
      <c r="J206" s="47" t="s">
        <v>400</v>
      </c>
      <c r="K206" s="45" t="s">
        <v>459</v>
      </c>
      <c r="L206" s="57" t="s">
        <v>470</v>
      </c>
      <c r="M206" s="55">
        <v>2609.5700000000002</v>
      </c>
      <c r="N206" s="55">
        <f>M206*I206</f>
        <v>49581.83</v>
      </c>
    </row>
    <row r="207" spans="1:14" ht="15" customHeight="1" x14ac:dyDescent="0.25">
      <c r="A207" s="45">
        <f t="shared" si="3"/>
        <v>200</v>
      </c>
      <c r="B207" s="45" t="s">
        <v>30</v>
      </c>
      <c r="C207" s="53" t="s">
        <v>23</v>
      </c>
      <c r="D207" s="45" t="s">
        <v>32</v>
      </c>
      <c r="E207" s="46" t="s">
        <v>207</v>
      </c>
      <c r="F207" s="59"/>
      <c r="G207" s="54" t="s">
        <v>384</v>
      </c>
      <c r="H207" s="47" t="s">
        <v>389</v>
      </c>
      <c r="I207" s="47">
        <v>1</v>
      </c>
      <c r="J207" s="47" t="s">
        <v>400</v>
      </c>
      <c r="K207" s="45" t="s">
        <v>416</v>
      </c>
      <c r="L207" s="57" t="s">
        <v>470</v>
      </c>
      <c r="M207" s="55">
        <v>997.63</v>
      </c>
      <c r="N207" s="55">
        <f>M207*I207</f>
        <v>997.63</v>
      </c>
    </row>
    <row r="208" spans="1:14" ht="15" customHeight="1" x14ac:dyDescent="0.25">
      <c r="A208" s="45">
        <f t="shared" si="3"/>
        <v>201</v>
      </c>
      <c r="B208" s="45" t="s">
        <v>30</v>
      </c>
      <c r="C208" s="53" t="s">
        <v>23</v>
      </c>
      <c r="D208" s="45" t="s">
        <v>32</v>
      </c>
      <c r="E208" s="46" t="s">
        <v>198</v>
      </c>
      <c r="F208" s="59"/>
      <c r="G208" s="54" t="s">
        <v>375</v>
      </c>
      <c r="H208" s="47" t="s">
        <v>388</v>
      </c>
      <c r="I208" s="47">
        <v>2</v>
      </c>
      <c r="J208" s="47" t="s">
        <v>400</v>
      </c>
      <c r="K208" s="45" t="s">
        <v>460</v>
      </c>
      <c r="L208" s="57" t="s">
        <v>470</v>
      </c>
      <c r="M208" s="55">
        <v>16331.69</v>
      </c>
      <c r="N208" s="55">
        <f>M208*I208</f>
        <v>32663.38</v>
      </c>
    </row>
    <row r="209" spans="1:14" ht="15" customHeight="1" x14ac:dyDescent="0.25">
      <c r="A209" s="45">
        <f t="shared" si="3"/>
        <v>202</v>
      </c>
      <c r="B209" s="45" t="s">
        <v>30</v>
      </c>
      <c r="C209" s="53" t="s">
        <v>23</v>
      </c>
      <c r="D209" s="45" t="s">
        <v>32</v>
      </c>
      <c r="E209" s="46" t="s">
        <v>199</v>
      </c>
      <c r="F209" s="59"/>
      <c r="G209" s="54" t="s">
        <v>376</v>
      </c>
      <c r="H209" s="47" t="s">
        <v>389</v>
      </c>
      <c r="I209" s="47">
        <v>31</v>
      </c>
      <c r="J209" s="47" t="s">
        <v>400</v>
      </c>
      <c r="K209" s="45" t="s">
        <v>432</v>
      </c>
      <c r="L209" s="57" t="s">
        <v>470</v>
      </c>
      <c r="M209" s="55">
        <v>2295.77</v>
      </c>
      <c r="N209" s="55">
        <f>M209*I209</f>
        <v>71168.87</v>
      </c>
    </row>
    <row r="210" spans="1:14" ht="15" customHeight="1" x14ac:dyDescent="0.25">
      <c r="A210" s="45">
        <f t="shared" si="3"/>
        <v>203</v>
      </c>
      <c r="B210" s="45" t="s">
        <v>30</v>
      </c>
      <c r="C210" s="53" t="s">
        <v>23</v>
      </c>
      <c r="D210" s="45" t="s">
        <v>32</v>
      </c>
      <c r="E210" s="46" t="s">
        <v>200</v>
      </c>
      <c r="F210" s="59"/>
      <c r="G210" s="54" t="s">
        <v>377</v>
      </c>
      <c r="H210" s="47" t="s">
        <v>388</v>
      </c>
      <c r="I210" s="47">
        <v>13</v>
      </c>
      <c r="J210" s="47" t="s">
        <v>400</v>
      </c>
      <c r="K210" s="45" t="s">
        <v>432</v>
      </c>
      <c r="L210" s="57" t="s">
        <v>470</v>
      </c>
      <c r="M210" s="55">
        <v>6799.32</v>
      </c>
      <c r="N210" s="55">
        <f>M210*I210</f>
        <v>88391.16</v>
      </c>
    </row>
    <row r="211" spans="1:14" ht="15" customHeight="1" x14ac:dyDescent="0.25">
      <c r="A211" s="45">
        <f t="shared" si="3"/>
        <v>204</v>
      </c>
      <c r="B211" s="45" t="s">
        <v>30</v>
      </c>
      <c r="C211" s="53" t="s">
        <v>23</v>
      </c>
      <c r="D211" s="45" t="s">
        <v>32</v>
      </c>
      <c r="E211" s="46" t="s">
        <v>200</v>
      </c>
      <c r="F211" s="59"/>
      <c r="G211" s="54" t="s">
        <v>377</v>
      </c>
      <c r="H211" s="47" t="s">
        <v>388</v>
      </c>
      <c r="I211" s="47">
        <v>7</v>
      </c>
      <c r="J211" s="47" t="s">
        <v>400</v>
      </c>
      <c r="K211" s="45" t="s">
        <v>432</v>
      </c>
      <c r="L211" s="57" t="s">
        <v>470</v>
      </c>
      <c r="M211" s="55">
        <v>6799.32</v>
      </c>
      <c r="N211" s="55">
        <f>M211*I211</f>
        <v>47595.24</v>
      </c>
    </row>
    <row r="212" spans="1:14" ht="15" customHeight="1" x14ac:dyDescent="0.25">
      <c r="A212" s="45">
        <f t="shared" si="3"/>
        <v>205</v>
      </c>
      <c r="B212" s="45" t="s">
        <v>30</v>
      </c>
      <c r="C212" s="53" t="s">
        <v>23</v>
      </c>
      <c r="D212" s="45" t="s">
        <v>32</v>
      </c>
      <c r="E212" s="46" t="s">
        <v>201</v>
      </c>
      <c r="F212" s="59"/>
      <c r="G212" s="54" t="s">
        <v>378</v>
      </c>
      <c r="H212" s="47" t="s">
        <v>388</v>
      </c>
      <c r="I212" s="47">
        <v>8</v>
      </c>
      <c r="J212" s="47" t="s">
        <v>400</v>
      </c>
      <c r="K212" s="45" t="s">
        <v>432</v>
      </c>
      <c r="L212" s="57" t="s">
        <v>470</v>
      </c>
      <c r="M212" s="55">
        <v>4886.08</v>
      </c>
      <c r="N212" s="55">
        <f>M212*I212</f>
        <v>39088.639999999999</v>
      </c>
    </row>
    <row r="213" spans="1:14" ht="15" customHeight="1" x14ac:dyDescent="0.25">
      <c r="A213" s="45">
        <f t="shared" si="3"/>
        <v>206</v>
      </c>
      <c r="B213" s="45" t="s">
        <v>30</v>
      </c>
      <c r="C213" s="53" t="s">
        <v>23</v>
      </c>
      <c r="D213" s="45" t="s">
        <v>32</v>
      </c>
      <c r="E213" s="46" t="s">
        <v>124</v>
      </c>
      <c r="F213" s="59"/>
      <c r="G213" s="54" t="s">
        <v>301</v>
      </c>
      <c r="H213" s="47" t="s">
        <v>389</v>
      </c>
      <c r="I213" s="47">
        <v>14</v>
      </c>
      <c r="J213" s="47" t="s">
        <v>400</v>
      </c>
      <c r="K213" s="45" t="s">
        <v>432</v>
      </c>
      <c r="L213" s="57" t="s">
        <v>470</v>
      </c>
      <c r="M213" s="55">
        <v>878.65</v>
      </c>
      <c r="N213" s="55">
        <f>M213*I213</f>
        <v>12301.1</v>
      </c>
    </row>
    <row r="214" spans="1:14" ht="15" customHeight="1" x14ac:dyDescent="0.25">
      <c r="A214" s="45">
        <f t="shared" si="3"/>
        <v>207</v>
      </c>
      <c r="B214" s="45" t="s">
        <v>30</v>
      </c>
      <c r="C214" s="53" t="s">
        <v>23</v>
      </c>
      <c r="D214" s="45" t="s">
        <v>32</v>
      </c>
      <c r="E214" s="46" t="s">
        <v>60</v>
      </c>
      <c r="F214" s="59"/>
      <c r="G214" s="54" t="s">
        <v>237</v>
      </c>
      <c r="H214" s="47" t="s">
        <v>388</v>
      </c>
      <c r="I214" s="47">
        <v>7</v>
      </c>
      <c r="J214" s="47" t="s">
        <v>400</v>
      </c>
      <c r="K214" s="45" t="s">
        <v>432</v>
      </c>
      <c r="L214" s="57" t="s">
        <v>470</v>
      </c>
      <c r="M214" s="55">
        <v>3034.59</v>
      </c>
      <c r="N214" s="55">
        <f>M214*I214</f>
        <v>21242.13</v>
      </c>
    </row>
    <row r="215" spans="1:14" ht="15" customHeight="1" x14ac:dyDescent="0.25">
      <c r="A215" s="45">
        <f t="shared" si="3"/>
        <v>208</v>
      </c>
      <c r="B215" s="45" t="s">
        <v>30</v>
      </c>
      <c r="C215" s="53" t="s">
        <v>23</v>
      </c>
      <c r="D215" s="45" t="s">
        <v>32</v>
      </c>
      <c r="E215" s="46" t="s">
        <v>205</v>
      </c>
      <c r="F215" s="59"/>
      <c r="G215" s="54" t="s">
        <v>382</v>
      </c>
      <c r="H215" s="47" t="s">
        <v>389</v>
      </c>
      <c r="I215" s="47">
        <v>7</v>
      </c>
      <c r="J215" s="47" t="s">
        <v>400</v>
      </c>
      <c r="K215" s="45" t="s">
        <v>432</v>
      </c>
      <c r="L215" s="57" t="s">
        <v>470</v>
      </c>
      <c r="M215" s="55">
        <v>6452.98</v>
      </c>
      <c r="N215" s="55">
        <f>M215*I215</f>
        <v>45170.86</v>
      </c>
    </row>
    <row r="216" spans="1:14" ht="15" customHeight="1" x14ac:dyDescent="0.25">
      <c r="A216" s="45">
        <f t="shared" si="3"/>
        <v>209</v>
      </c>
      <c r="B216" s="45" t="s">
        <v>30</v>
      </c>
      <c r="C216" s="53" t="s">
        <v>23</v>
      </c>
      <c r="D216" s="45" t="s">
        <v>32</v>
      </c>
      <c r="E216" s="46" t="s">
        <v>205</v>
      </c>
      <c r="F216" s="59"/>
      <c r="G216" s="54" t="s">
        <v>382</v>
      </c>
      <c r="H216" s="47" t="s">
        <v>389</v>
      </c>
      <c r="I216" s="47">
        <v>1</v>
      </c>
      <c r="J216" s="47" t="s">
        <v>400</v>
      </c>
      <c r="K216" s="45" t="s">
        <v>432</v>
      </c>
      <c r="L216" s="57" t="s">
        <v>470</v>
      </c>
      <c r="M216" s="55">
        <v>6452.98</v>
      </c>
      <c r="N216" s="55">
        <f>M216*I216</f>
        <v>6452.98</v>
      </c>
    </row>
    <row r="217" spans="1:14" ht="15" customHeight="1" x14ac:dyDescent="0.25">
      <c r="A217" s="45">
        <f t="shared" si="3"/>
        <v>210</v>
      </c>
      <c r="B217" s="45" t="s">
        <v>30</v>
      </c>
      <c r="C217" s="53" t="s">
        <v>23</v>
      </c>
      <c r="D217" s="45" t="s">
        <v>32</v>
      </c>
      <c r="E217" s="46" t="s">
        <v>206</v>
      </c>
      <c r="F217" s="59"/>
      <c r="G217" s="54" t="s">
        <v>383</v>
      </c>
      <c r="H217" s="47" t="s">
        <v>389</v>
      </c>
      <c r="I217" s="47">
        <v>3</v>
      </c>
      <c r="J217" s="47" t="s">
        <v>400</v>
      </c>
      <c r="K217" s="45" t="s">
        <v>432</v>
      </c>
      <c r="L217" s="57" t="s">
        <v>470</v>
      </c>
      <c r="M217" s="55">
        <v>2758.02</v>
      </c>
      <c r="N217" s="55">
        <f>M217*I217</f>
        <v>8274.06</v>
      </c>
    </row>
    <row r="218" spans="1:14" ht="15" customHeight="1" x14ac:dyDescent="0.25">
      <c r="A218" s="45">
        <f t="shared" si="3"/>
        <v>211</v>
      </c>
      <c r="B218" s="45" t="s">
        <v>30</v>
      </c>
      <c r="C218" s="53" t="s">
        <v>23</v>
      </c>
      <c r="D218" s="45" t="s">
        <v>32</v>
      </c>
      <c r="E218" s="46" t="s">
        <v>209</v>
      </c>
      <c r="F218" s="59"/>
      <c r="G218" s="54" t="s">
        <v>386</v>
      </c>
      <c r="H218" s="47" t="s">
        <v>388</v>
      </c>
      <c r="I218" s="47">
        <v>3</v>
      </c>
      <c r="J218" s="47" t="s">
        <v>400</v>
      </c>
      <c r="K218" s="45" t="s">
        <v>432</v>
      </c>
      <c r="L218" s="57" t="s">
        <v>470</v>
      </c>
      <c r="M218" s="55">
        <v>960.61</v>
      </c>
      <c r="N218" s="55">
        <f>M218*I218</f>
        <v>2881.83</v>
      </c>
    </row>
    <row r="219" spans="1:14" ht="15" customHeight="1" x14ac:dyDescent="0.25">
      <c r="A219" s="45">
        <f t="shared" si="3"/>
        <v>212</v>
      </c>
      <c r="B219" s="45" t="s">
        <v>30</v>
      </c>
      <c r="C219" s="53" t="s">
        <v>23</v>
      </c>
      <c r="D219" s="45" t="s">
        <v>32</v>
      </c>
      <c r="E219" s="46" t="s">
        <v>210</v>
      </c>
      <c r="F219" s="59"/>
      <c r="G219" s="54" t="s">
        <v>387</v>
      </c>
      <c r="H219" s="47" t="s">
        <v>389</v>
      </c>
      <c r="I219" s="47">
        <v>4</v>
      </c>
      <c r="J219" s="47" t="s">
        <v>400</v>
      </c>
      <c r="K219" s="45" t="s">
        <v>432</v>
      </c>
      <c r="L219" s="57" t="s">
        <v>470</v>
      </c>
      <c r="M219" s="55">
        <v>6584.08</v>
      </c>
      <c r="N219" s="55">
        <f>M219*I219</f>
        <v>26336.32</v>
      </c>
    </row>
    <row r="220" spans="1:14" ht="15" customHeight="1" x14ac:dyDescent="0.25">
      <c r="A220" s="45">
        <f t="shared" si="3"/>
        <v>213</v>
      </c>
      <c r="B220" s="45" t="s">
        <v>30</v>
      </c>
      <c r="C220" s="53" t="s">
        <v>23</v>
      </c>
      <c r="D220" s="45" t="s">
        <v>32</v>
      </c>
      <c r="E220" s="46" t="s">
        <v>203</v>
      </c>
      <c r="F220" s="59"/>
      <c r="G220" s="54" t="s">
        <v>380</v>
      </c>
      <c r="H220" s="47" t="s">
        <v>389</v>
      </c>
      <c r="I220" s="47">
        <v>1</v>
      </c>
      <c r="J220" s="47" t="s">
        <v>400</v>
      </c>
      <c r="K220" s="45" t="s">
        <v>464</v>
      </c>
      <c r="L220" s="57" t="s">
        <v>470</v>
      </c>
      <c r="M220" s="55">
        <v>4452.21</v>
      </c>
      <c r="N220" s="55">
        <f>M220*I220</f>
        <v>4452.21</v>
      </c>
    </row>
    <row r="221" spans="1:14" ht="15" customHeight="1" x14ac:dyDescent="0.25">
      <c r="A221" s="45">
        <f t="shared" si="3"/>
        <v>214</v>
      </c>
      <c r="B221" s="45" t="s">
        <v>30</v>
      </c>
      <c r="C221" s="53" t="s">
        <v>23</v>
      </c>
      <c r="D221" s="45" t="s">
        <v>32</v>
      </c>
      <c r="E221" s="46" t="s">
        <v>205</v>
      </c>
      <c r="F221" s="59"/>
      <c r="G221" s="54" t="s">
        <v>382</v>
      </c>
      <c r="H221" s="47" t="s">
        <v>389</v>
      </c>
      <c r="I221" s="47">
        <v>1</v>
      </c>
      <c r="J221" s="47" t="s">
        <v>400</v>
      </c>
      <c r="K221" s="45" t="s">
        <v>464</v>
      </c>
      <c r="L221" s="57" t="s">
        <v>470</v>
      </c>
      <c r="M221" s="55">
        <v>6452.98</v>
      </c>
      <c r="N221" s="55">
        <f>M221*I221</f>
        <v>6452.98</v>
      </c>
    </row>
    <row r="222" spans="1:14" ht="15" customHeight="1" x14ac:dyDescent="0.25">
      <c r="A222" s="45">
        <f t="shared" si="3"/>
        <v>215</v>
      </c>
      <c r="B222" s="45" t="s">
        <v>30</v>
      </c>
      <c r="C222" s="53" t="s">
        <v>23</v>
      </c>
      <c r="D222" s="45" t="s">
        <v>32</v>
      </c>
      <c r="E222" s="46" t="s">
        <v>203</v>
      </c>
      <c r="F222" s="59"/>
      <c r="G222" s="54" t="s">
        <v>380</v>
      </c>
      <c r="H222" s="47" t="s">
        <v>389</v>
      </c>
      <c r="I222" s="47">
        <v>1</v>
      </c>
      <c r="J222" s="47" t="s">
        <v>400</v>
      </c>
      <c r="K222" s="45" t="s">
        <v>465</v>
      </c>
      <c r="L222" s="57" t="s">
        <v>470</v>
      </c>
      <c r="M222" s="55">
        <v>4452.21</v>
      </c>
      <c r="N222" s="55">
        <f>M222*I222</f>
        <v>4452.21</v>
      </c>
    </row>
    <row r="223" spans="1:14" ht="15" customHeight="1" x14ac:dyDescent="0.25">
      <c r="A223" s="45">
        <f t="shared" si="3"/>
        <v>216</v>
      </c>
      <c r="B223" s="45" t="s">
        <v>30</v>
      </c>
      <c r="C223" s="53" t="s">
        <v>23</v>
      </c>
      <c r="D223" s="45" t="s">
        <v>32</v>
      </c>
      <c r="E223" s="46" t="s">
        <v>205</v>
      </c>
      <c r="F223" s="59"/>
      <c r="G223" s="54" t="s">
        <v>382</v>
      </c>
      <c r="H223" s="47" t="s">
        <v>389</v>
      </c>
      <c r="I223" s="47">
        <v>1</v>
      </c>
      <c r="J223" s="47" t="s">
        <v>400</v>
      </c>
      <c r="K223" s="45" t="s">
        <v>441</v>
      </c>
      <c r="L223" s="57" t="s">
        <v>470</v>
      </c>
      <c r="M223" s="55">
        <v>6452.98</v>
      </c>
      <c r="N223" s="55">
        <f>M223*I223</f>
        <v>6452.98</v>
      </c>
    </row>
    <row r="224" spans="1:14" ht="15" customHeight="1" x14ac:dyDescent="0.25">
      <c r="A224" s="45">
        <f t="shared" si="3"/>
        <v>217</v>
      </c>
      <c r="B224" s="45" t="s">
        <v>30</v>
      </c>
      <c r="C224" s="53" t="s">
        <v>23</v>
      </c>
      <c r="D224" s="45" t="s">
        <v>32</v>
      </c>
      <c r="E224" s="46" t="s">
        <v>205</v>
      </c>
      <c r="F224" s="59"/>
      <c r="G224" s="54" t="s">
        <v>382</v>
      </c>
      <c r="H224" s="47" t="s">
        <v>389</v>
      </c>
      <c r="I224" s="47">
        <v>18</v>
      </c>
      <c r="J224" s="47" t="s">
        <v>400</v>
      </c>
      <c r="K224" s="45" t="s">
        <v>441</v>
      </c>
      <c r="L224" s="57" t="s">
        <v>470</v>
      </c>
      <c r="M224" s="55">
        <v>6452.98</v>
      </c>
      <c r="N224" s="55">
        <f>M224*I224</f>
        <v>116153.63999999998</v>
      </c>
    </row>
    <row r="225" spans="1:15" ht="15" customHeight="1" x14ac:dyDescent="0.25">
      <c r="A225" s="45">
        <f t="shared" si="3"/>
        <v>218</v>
      </c>
      <c r="B225" s="45" t="s">
        <v>30</v>
      </c>
      <c r="C225" s="53" t="s">
        <v>23</v>
      </c>
      <c r="D225" s="45" t="s">
        <v>32</v>
      </c>
      <c r="E225" s="46" t="s">
        <v>204</v>
      </c>
      <c r="F225" s="59"/>
      <c r="G225" s="54" t="s">
        <v>381</v>
      </c>
      <c r="H225" s="47" t="s">
        <v>389</v>
      </c>
      <c r="I225" s="47">
        <v>1</v>
      </c>
      <c r="J225" s="47" t="s">
        <v>400</v>
      </c>
      <c r="K225" s="45" t="s">
        <v>467</v>
      </c>
      <c r="L225" s="57" t="s">
        <v>470</v>
      </c>
      <c r="M225" s="55">
        <v>9025.7199999999993</v>
      </c>
      <c r="N225" s="55">
        <f>M225*I225</f>
        <v>9025.7199999999993</v>
      </c>
    </row>
    <row r="226" spans="1:15" ht="15" customHeight="1" x14ac:dyDescent="0.25">
      <c r="A226" s="45">
        <f t="shared" si="3"/>
        <v>219</v>
      </c>
      <c r="B226" s="45" t="s">
        <v>30</v>
      </c>
      <c r="C226" s="53" t="s">
        <v>23</v>
      </c>
      <c r="D226" s="45" t="s">
        <v>33</v>
      </c>
      <c r="E226" s="46" t="s">
        <v>140</v>
      </c>
      <c r="F226" s="59">
        <v>13</v>
      </c>
      <c r="G226" s="54" t="s">
        <v>317</v>
      </c>
      <c r="H226" s="47" t="s">
        <v>389</v>
      </c>
      <c r="I226" s="47">
        <v>8</v>
      </c>
      <c r="J226" s="47" t="s">
        <v>27</v>
      </c>
      <c r="K226" s="45" t="s">
        <v>409</v>
      </c>
      <c r="L226" s="57" t="s">
        <v>28</v>
      </c>
      <c r="M226" s="55">
        <v>6044.06</v>
      </c>
      <c r="N226" s="55">
        <f>M226*I226</f>
        <v>48352.480000000003</v>
      </c>
    </row>
    <row r="227" spans="1:15" ht="15" customHeight="1" x14ac:dyDescent="0.25">
      <c r="A227" s="45">
        <f t="shared" si="3"/>
        <v>220</v>
      </c>
      <c r="B227" s="45" t="s">
        <v>30</v>
      </c>
      <c r="C227" s="53" t="s">
        <v>23</v>
      </c>
      <c r="D227" s="45" t="s">
        <v>33</v>
      </c>
      <c r="E227" s="46" t="s">
        <v>140</v>
      </c>
      <c r="F227" s="59"/>
      <c r="G227" s="54" t="s">
        <v>317</v>
      </c>
      <c r="H227" s="47" t="s">
        <v>389</v>
      </c>
      <c r="I227" s="47">
        <v>1</v>
      </c>
      <c r="J227" s="47" t="s">
        <v>27</v>
      </c>
      <c r="K227" s="45" t="s">
        <v>419</v>
      </c>
      <c r="L227" s="57" t="s">
        <v>28</v>
      </c>
      <c r="M227" s="55">
        <v>6044.06</v>
      </c>
      <c r="N227" s="55">
        <f>M227*I227</f>
        <v>6044.06</v>
      </c>
    </row>
    <row r="228" spans="1:15" ht="15" customHeight="1" x14ac:dyDescent="0.25">
      <c r="A228" s="45">
        <f t="shared" si="3"/>
        <v>221</v>
      </c>
      <c r="B228" s="45" t="s">
        <v>30</v>
      </c>
      <c r="C228" s="53" t="s">
        <v>23</v>
      </c>
      <c r="D228" s="45" t="s">
        <v>33</v>
      </c>
      <c r="E228" s="46" t="s">
        <v>140</v>
      </c>
      <c r="F228" s="59"/>
      <c r="G228" s="54" t="s">
        <v>317</v>
      </c>
      <c r="H228" s="47" t="s">
        <v>389</v>
      </c>
      <c r="I228" s="47">
        <v>1</v>
      </c>
      <c r="J228" s="47" t="s">
        <v>27</v>
      </c>
      <c r="K228" s="45" t="s">
        <v>464</v>
      </c>
      <c r="L228" s="57" t="s">
        <v>28</v>
      </c>
      <c r="M228" s="55">
        <v>6044.06</v>
      </c>
      <c r="N228" s="55">
        <f>M228*I228</f>
        <v>6044.06</v>
      </c>
    </row>
    <row r="229" spans="1:15" x14ac:dyDescent="0.25">
      <c r="A229" s="33"/>
      <c r="B229" s="33"/>
      <c r="C229" s="33"/>
      <c r="D229" s="33"/>
      <c r="E229" s="33"/>
      <c r="F229" s="52"/>
      <c r="G229" s="34"/>
      <c r="H229" s="33"/>
      <c r="I229" s="35">
        <f>SUM(I8:I228)</f>
        <v>1275</v>
      </c>
      <c r="J229" s="33"/>
      <c r="K229" s="36"/>
      <c r="L229" s="37"/>
      <c r="M229" s="35"/>
      <c r="N229" s="35">
        <f>SUM(N8:N228)</f>
        <v>76351219.59999992</v>
      </c>
      <c r="O229" s="44"/>
    </row>
    <row r="230" spans="1:15" x14ac:dyDescent="0.25">
      <c r="A230" s="14"/>
      <c r="B230" s="14"/>
      <c r="C230" s="14"/>
      <c r="D230" s="14"/>
      <c r="E230" s="4"/>
      <c r="F230" s="40"/>
      <c r="G230" s="10"/>
      <c r="H230" s="15"/>
      <c r="I230" s="15"/>
      <c r="J230" s="28"/>
      <c r="K230" s="15"/>
      <c r="L230" s="26"/>
      <c r="M230" s="16"/>
      <c r="N230" s="16"/>
      <c r="O230" s="44"/>
    </row>
    <row r="231" spans="1:15" ht="15.75" x14ac:dyDescent="0.25">
      <c r="A231" s="17" t="s">
        <v>20</v>
      </c>
      <c r="B231" s="14"/>
      <c r="C231" s="14"/>
      <c r="D231" s="14"/>
      <c r="E231" s="4"/>
      <c r="F231" s="40"/>
      <c r="G231" s="10"/>
      <c r="H231" s="15"/>
      <c r="I231" s="15"/>
      <c r="J231" s="28"/>
      <c r="K231" s="15"/>
      <c r="L231" s="26"/>
      <c r="M231" s="18"/>
      <c r="N231" s="18"/>
      <c r="O231" s="44"/>
    </row>
    <row r="232" spans="1:15" ht="15.75" x14ac:dyDescent="0.25">
      <c r="A232" s="43" t="s">
        <v>22</v>
      </c>
      <c r="B232" s="14"/>
      <c r="C232" s="14"/>
      <c r="D232" s="14"/>
      <c r="E232" s="4"/>
      <c r="F232" s="40"/>
      <c r="G232" s="10"/>
      <c r="H232" s="15"/>
      <c r="I232" s="15"/>
      <c r="J232" s="28"/>
      <c r="K232" s="15"/>
      <c r="L232" s="26"/>
      <c r="M232" s="18"/>
      <c r="N232" s="18"/>
      <c r="O232" s="44"/>
    </row>
    <row r="233" spans="1:15" x14ac:dyDescent="0.25">
      <c r="A233" s="14" t="s">
        <v>473</v>
      </c>
      <c r="B233" s="14"/>
      <c r="C233" s="14"/>
      <c r="D233" s="14"/>
      <c r="E233" s="4"/>
      <c r="F233" s="40"/>
      <c r="G233" s="10"/>
      <c r="H233" s="15"/>
      <c r="I233" s="15"/>
      <c r="J233" s="28"/>
      <c r="K233" s="15"/>
      <c r="L233" s="26"/>
      <c r="M233" s="16"/>
      <c r="N233" s="16"/>
    </row>
    <row r="234" spans="1:15" x14ac:dyDescent="0.25">
      <c r="A234" s="14" t="s">
        <v>474</v>
      </c>
      <c r="B234" s="14"/>
      <c r="C234" s="14"/>
      <c r="D234" s="14"/>
      <c r="E234" s="4"/>
      <c r="F234" s="40"/>
      <c r="G234" s="10"/>
      <c r="H234" s="15"/>
      <c r="I234" s="15"/>
      <c r="J234" s="28"/>
      <c r="K234" s="15"/>
      <c r="L234" s="26"/>
      <c r="M234" s="16"/>
      <c r="N234" s="16"/>
    </row>
    <row r="235" spans="1:15" x14ac:dyDescent="0.25">
      <c r="A235" s="56"/>
      <c r="B235" s="14"/>
      <c r="C235" s="14"/>
      <c r="D235" s="14"/>
      <c r="E235" s="4"/>
      <c r="F235" s="40"/>
      <c r="G235" s="10"/>
      <c r="H235" s="15"/>
      <c r="I235" s="15"/>
      <c r="J235" s="28"/>
      <c r="K235" s="15"/>
      <c r="L235" s="26"/>
      <c r="M235" s="16"/>
      <c r="N235" s="16"/>
    </row>
    <row r="236" spans="1:15" x14ac:dyDescent="0.25">
      <c r="A236" s="14" t="s">
        <v>10</v>
      </c>
      <c r="B236" s="14"/>
      <c r="C236" s="14"/>
      <c r="D236" s="14"/>
      <c r="E236" s="4"/>
      <c r="F236" s="40"/>
      <c r="G236" s="10"/>
      <c r="H236" s="15"/>
      <c r="I236" s="15"/>
      <c r="J236" s="28"/>
      <c r="K236" s="15"/>
      <c r="L236" s="26"/>
      <c r="M236" s="16"/>
      <c r="N236" s="16"/>
    </row>
    <row r="237" spans="1:15" x14ac:dyDescent="0.25">
      <c r="A237" s="14" t="s">
        <v>25</v>
      </c>
      <c r="B237" s="14"/>
      <c r="C237" s="14"/>
      <c r="D237" s="14"/>
      <c r="E237" s="4"/>
      <c r="F237" s="40"/>
      <c r="G237" s="10"/>
      <c r="H237" s="15"/>
      <c r="I237" s="15"/>
      <c r="J237" s="28"/>
      <c r="K237" s="15"/>
      <c r="L237" s="26"/>
      <c r="M237" s="16"/>
      <c r="N237" s="16"/>
    </row>
    <row r="238" spans="1:15" x14ac:dyDescent="0.25">
      <c r="A238" s="14"/>
      <c r="B238" s="14"/>
      <c r="C238" s="14"/>
      <c r="D238" s="14"/>
      <c r="E238" s="4"/>
      <c r="F238" s="40"/>
      <c r="G238" s="10"/>
      <c r="H238" s="15"/>
      <c r="I238" s="15"/>
      <c r="J238" s="28"/>
      <c r="K238" s="15"/>
      <c r="L238" s="26"/>
      <c r="M238" s="16"/>
      <c r="N238" s="16"/>
    </row>
    <row r="239" spans="1:15" x14ac:dyDescent="0.25">
      <c r="A239" s="19" t="s">
        <v>11</v>
      </c>
      <c r="B239" s="14"/>
      <c r="C239" s="14"/>
      <c r="D239" s="14"/>
      <c r="E239" s="4"/>
      <c r="F239" s="40"/>
      <c r="G239" s="10"/>
      <c r="H239" s="15"/>
      <c r="I239" s="15"/>
      <c r="J239" s="28"/>
      <c r="K239" s="15"/>
      <c r="L239" s="26"/>
      <c r="M239" s="16"/>
      <c r="N239" s="16"/>
    </row>
    <row r="240" spans="1:15" x14ac:dyDescent="0.25">
      <c r="A240" s="20">
        <v>1</v>
      </c>
      <c r="B240" s="21" t="s">
        <v>12</v>
      </c>
      <c r="C240" s="21"/>
      <c r="D240" s="21"/>
      <c r="E240" s="21"/>
      <c r="F240" s="20"/>
      <c r="G240" s="21"/>
      <c r="H240" s="15"/>
      <c r="I240" s="15"/>
      <c r="J240" s="28"/>
      <c r="K240" s="15"/>
      <c r="L240" s="26"/>
      <c r="M240" s="16"/>
      <c r="N240" s="38"/>
    </row>
    <row r="241" spans="1:14" x14ac:dyDescent="0.25">
      <c r="A241" s="20">
        <v>2</v>
      </c>
      <c r="B241" s="30" t="s">
        <v>13</v>
      </c>
      <c r="C241" s="31"/>
      <c r="D241" s="31"/>
      <c r="E241" s="31"/>
      <c r="F241" s="41"/>
      <c r="G241" s="32"/>
      <c r="H241" s="15"/>
      <c r="I241" s="15"/>
      <c r="J241" s="28"/>
      <c r="K241" s="15"/>
      <c r="L241" s="26"/>
      <c r="M241" s="16"/>
      <c r="N241" s="16"/>
    </row>
    <row r="242" spans="1:14" x14ac:dyDescent="0.25">
      <c r="A242" s="20">
        <v>3</v>
      </c>
      <c r="B242" s="63" t="s">
        <v>14</v>
      </c>
      <c r="C242" s="64"/>
      <c r="D242" s="64"/>
      <c r="E242" s="64"/>
      <c r="F242" s="64"/>
      <c r="G242" s="65"/>
      <c r="H242" s="15"/>
      <c r="I242" s="15"/>
      <c r="J242" s="28"/>
      <c r="K242" s="15"/>
      <c r="L242" s="26"/>
      <c r="M242" s="16"/>
      <c r="N242" s="16"/>
    </row>
    <row r="243" spans="1:14" ht="18" customHeight="1" x14ac:dyDescent="0.25">
      <c r="A243" s="20">
        <v>4</v>
      </c>
      <c r="B243" s="63" t="s">
        <v>21</v>
      </c>
      <c r="C243" s="64"/>
      <c r="D243" s="64"/>
      <c r="E243" s="64"/>
      <c r="F243" s="64"/>
      <c r="G243" s="65"/>
      <c r="H243" s="15"/>
      <c r="I243" s="15"/>
      <c r="J243" s="28"/>
      <c r="K243" s="15"/>
      <c r="L243" s="26"/>
      <c r="M243" s="16"/>
      <c r="N243" s="16"/>
    </row>
    <row r="244" spans="1:14" x14ac:dyDescent="0.25">
      <c r="A244" s="20">
        <v>5</v>
      </c>
      <c r="B244" s="63" t="s">
        <v>15</v>
      </c>
      <c r="C244" s="64"/>
      <c r="D244" s="64"/>
      <c r="E244" s="64"/>
      <c r="F244" s="64"/>
      <c r="G244" s="65"/>
      <c r="H244" s="15"/>
      <c r="I244" s="15"/>
      <c r="J244" s="28"/>
      <c r="K244" s="15"/>
      <c r="L244" s="26"/>
      <c r="M244" s="16"/>
      <c r="N244" s="16"/>
    </row>
    <row r="245" spans="1:14" x14ac:dyDescent="0.25">
      <c r="A245" s="20">
        <v>6</v>
      </c>
      <c r="B245" s="63" t="s">
        <v>16</v>
      </c>
      <c r="C245" s="64"/>
      <c r="D245" s="64"/>
      <c r="E245" s="64"/>
      <c r="F245" s="64"/>
      <c r="G245" s="65"/>
      <c r="H245" s="15"/>
      <c r="I245" s="15"/>
      <c r="J245" s="28"/>
      <c r="K245" s="15"/>
      <c r="L245" s="26"/>
      <c r="M245" s="16"/>
      <c r="N245" s="16"/>
    </row>
    <row r="246" spans="1:14" ht="58.5" customHeight="1" x14ac:dyDescent="0.25">
      <c r="A246" s="20">
        <v>7</v>
      </c>
      <c r="B246" s="60" t="s">
        <v>17</v>
      </c>
      <c r="C246" s="61"/>
      <c r="D246" s="61"/>
      <c r="E246" s="61"/>
      <c r="F246" s="61"/>
      <c r="G246" s="62"/>
      <c r="H246" s="15"/>
      <c r="I246" s="15"/>
      <c r="J246" s="28"/>
      <c r="K246" s="15"/>
      <c r="L246" s="26"/>
      <c r="M246" s="16"/>
      <c r="N246" s="16"/>
    </row>
    <row r="247" spans="1:14" x14ac:dyDescent="0.25">
      <c r="A247" s="14"/>
      <c r="B247" s="14"/>
      <c r="C247" s="14"/>
      <c r="D247" s="14"/>
      <c r="E247" s="4"/>
      <c r="F247" s="40"/>
      <c r="G247" s="10"/>
      <c r="H247" s="15"/>
      <c r="I247" s="15"/>
      <c r="J247" s="28"/>
      <c r="K247" s="15"/>
      <c r="L247" s="26"/>
      <c r="M247" s="16"/>
      <c r="N247" s="16"/>
    </row>
  </sheetData>
  <autoFilter ref="A7:N229"/>
  <mergeCells count="20">
    <mergeCell ref="B246:G246"/>
    <mergeCell ref="B242:G242"/>
    <mergeCell ref="B243:G243"/>
    <mergeCell ref="A3:N3"/>
    <mergeCell ref="A4:N4"/>
    <mergeCell ref="B244:G244"/>
    <mergeCell ref="B245:G245"/>
    <mergeCell ref="M5:N5"/>
    <mergeCell ref="F226:F228"/>
    <mergeCell ref="F66:F108"/>
    <mergeCell ref="F109:F133"/>
    <mergeCell ref="F8:F65"/>
    <mergeCell ref="F190:F195"/>
    <mergeCell ref="F196:F199"/>
    <mergeCell ref="F200:F225"/>
    <mergeCell ref="F139:F148"/>
    <mergeCell ref="F149:F150"/>
    <mergeCell ref="F134:F137"/>
    <mergeCell ref="F151:F175"/>
    <mergeCell ref="F176:F189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2025-12-03T05:38:29Z</dcterms:modified>
</cp:coreProperties>
</file>